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filterPrivacy="1" defaultThemeVersion="124226"/>
  <xr:revisionPtr revIDLastSave="0" documentId="8_{BD530439-10F0-4CD6-BE06-AEB6800042EF}" xr6:coauthVersionLast="47" xr6:coauthVersionMax="47" xr10:uidLastSave="{00000000-0000-0000-0000-000000000000}"/>
  <bookViews>
    <workbookView xWindow="28680" yWindow="-120" windowWidth="29040" windowHeight="15840"/>
  </bookViews>
  <sheets>
    <sheet name="Sheet1" sheetId="1" r:id="rId1"/>
    <sheet name="Sheet2" sheetId="2" r:id="rId2"/>
    <sheet name="Sheet3" sheetId="3" r:id="rId3"/>
  </sheets>
  <definedNames>
    <definedName name="_xlnm.Print_Area" localSheetId="0">Sheet1!$A$1:$F$30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2" i="1"/>
  <c r="F17" i="1"/>
  <c r="F6" i="1"/>
  <c r="B4" i="1"/>
  <c r="F4" i="1"/>
  <c r="F3" i="1"/>
  <c r="F12" i="1"/>
  <c r="F11" i="1"/>
  <c r="F8" i="1"/>
  <c r="F20" i="1"/>
  <c r="F19" i="1"/>
  <c r="F30" i="1"/>
  <c r="F29" i="1"/>
  <c r="F14" i="1"/>
  <c r="F16" i="1"/>
  <c r="F15" i="1"/>
  <c r="F21" i="1"/>
  <c r="F7" i="1"/>
  <c r="F9" i="1"/>
  <c r="F10" i="1"/>
  <c r="F13" i="1"/>
  <c r="F24" i="1"/>
  <c r="F25" i="1"/>
  <c r="F26" i="1"/>
  <c r="F27" i="1"/>
  <c r="B3" i="1"/>
  <c r="F1" i="1"/>
</calcChain>
</file>

<file path=xl/comments1.xml><?xml version="1.0" encoding="utf-8"?>
<comments xmlns="http://schemas.openxmlformats.org/spreadsheetml/2006/main">
  <authors>
    <author>Author</author>
  </authors>
  <commentList>
    <comment ref="E3" authorId="0" shapeId="0">
      <text>
        <r>
          <rPr>
            <sz val="8"/>
            <color indexed="81"/>
            <rFont val="Tahoma"/>
            <family val="2"/>
          </rPr>
          <t>Enter number of admin fees</t>
        </r>
      </text>
    </comment>
    <comment ref="E6" authorId="0" shapeId="0">
      <text>
        <r>
          <rPr>
            <sz val="8"/>
            <color indexed="81"/>
            <rFont val="Tahoma"/>
            <family val="2"/>
          </rPr>
          <t xml:space="preserve">Enter number of weights
</t>
        </r>
      </text>
    </comment>
    <comment ref="E7" authorId="0" shapeId="0">
      <text>
        <r>
          <rPr>
            <sz val="8"/>
            <color indexed="81"/>
            <rFont val="Tahoma"/>
            <family val="2"/>
          </rPr>
          <t xml:space="preserve">Enter number of weights
</t>
        </r>
      </text>
    </comment>
    <comment ref="E8" authorId="0" shapeId="0">
      <text>
        <r>
          <rPr>
            <sz val="8"/>
            <color indexed="81"/>
            <rFont val="Tahoma"/>
            <family val="2"/>
          </rPr>
          <t xml:space="preserve">Enter number of weights
</t>
        </r>
      </text>
    </comment>
    <comment ref="E9" authorId="0" shapeId="0">
      <text>
        <r>
          <rPr>
            <sz val="8"/>
            <color indexed="81"/>
            <rFont val="Tahoma"/>
            <family val="2"/>
          </rPr>
          <t xml:space="preserve">Enter number of weights
</t>
        </r>
      </text>
    </comment>
    <comment ref="E10" authorId="0" shapeId="0">
      <text>
        <r>
          <rPr>
            <sz val="8"/>
            <color indexed="81"/>
            <rFont val="Tahoma"/>
            <family val="2"/>
          </rPr>
          <t xml:space="preserve">Enter number of weights
</t>
        </r>
      </text>
    </comment>
    <comment ref="E11" authorId="0" shapeId="0">
      <text>
        <r>
          <rPr>
            <sz val="8"/>
            <color indexed="81"/>
            <rFont val="Tahoma"/>
            <family val="2"/>
          </rPr>
          <t xml:space="preserve">Enter number of weights
</t>
        </r>
      </text>
    </comment>
    <comment ref="E12" authorId="0" shapeId="0">
      <text>
        <r>
          <rPr>
            <sz val="8"/>
            <color indexed="81"/>
            <rFont val="Tahoma"/>
            <family val="2"/>
          </rPr>
          <t xml:space="preserve">Enter number of weights
</t>
        </r>
      </text>
    </comment>
    <comment ref="E14" authorId="0" shapeId="0">
      <text>
        <r>
          <rPr>
            <sz val="8"/>
            <color indexed="81"/>
            <rFont val="Tahoma"/>
            <family val="2"/>
          </rPr>
          <t xml:space="preserve">Enter number of intervals per edge to be calibrated. For a single rigid rule this will usually be 5 per edge. </t>
        </r>
      </text>
    </comment>
    <comment ref="E15" authorId="0" shapeId="0">
      <text>
        <r>
          <rPr>
            <sz val="8"/>
            <color indexed="81"/>
            <rFont val="Tahoma"/>
            <family val="2"/>
          </rPr>
          <t>Enter number of intervals to be calibrated per edge. For a single rigid rule of 3000 mm this will usually between 5 and 10 intervals per edge</t>
        </r>
      </text>
    </comment>
    <comment ref="E16" authorId="0" shapeId="0">
      <text>
        <r>
          <rPr>
            <sz val="8"/>
            <color indexed="81"/>
            <rFont val="Tahoma"/>
            <family val="2"/>
          </rPr>
          <t>Enter number of intervals to be calibrated. For a calliper this will usually be a minimum 5 for each facility. If the client requests more than one facility to be calibrated (internal, external and / or depth) the number of intervals will be a minimum of 15.</t>
        </r>
      </text>
    </comment>
    <comment ref="E19" authorId="0" shapeId="0">
      <text>
        <r>
          <rPr>
            <sz val="8"/>
            <color indexed="81"/>
            <rFont val="Tahoma"/>
            <family val="2"/>
          </rPr>
          <t>Please contact a testing officer for an estimated time to conduct the calibration.</t>
        </r>
        <r>
          <rPr>
            <sz val="8"/>
            <color indexed="81"/>
            <rFont val="Tahoma"/>
            <family val="2"/>
          </rPr>
          <t xml:space="preserve">
</t>
        </r>
      </text>
    </comment>
    <comment ref="E20" authorId="0" shapeId="0">
      <text>
        <r>
          <rPr>
            <sz val="8"/>
            <color indexed="81"/>
            <rFont val="Tahoma"/>
            <family val="2"/>
          </rPr>
          <t xml:space="preserve">A 250 mL graduated measuring cylinder will usually have 5 intervals checked.
</t>
        </r>
      </text>
    </comment>
    <comment ref="E21" authorId="0" shapeId="0">
      <text>
        <r>
          <rPr>
            <sz val="8"/>
            <color indexed="81"/>
            <rFont val="Tahoma"/>
            <family val="2"/>
          </rPr>
          <t>Enter number of intervals</t>
        </r>
      </text>
    </comment>
    <comment ref="E24" authorId="0" shapeId="0">
      <text>
        <r>
          <rPr>
            <sz val="8"/>
            <color indexed="81"/>
            <rFont val="Tahoma"/>
            <family val="2"/>
          </rPr>
          <t xml:space="preserve">Enter
 number of provers.
</t>
        </r>
      </text>
    </comment>
    <comment ref="E25" authorId="0" shapeId="0">
      <text>
        <r>
          <rPr>
            <sz val="8"/>
            <color indexed="81"/>
            <rFont val="Tahoma"/>
            <family val="2"/>
          </rPr>
          <t xml:space="preserve">Enter number of provers.
</t>
        </r>
      </text>
    </comment>
    <comment ref="E26" authorId="0" shapeId="0">
      <text>
        <r>
          <rPr>
            <sz val="8"/>
            <color indexed="81"/>
            <rFont val="Tahoma"/>
            <family val="2"/>
          </rPr>
          <t xml:space="preserve">Enter number of provers.
</t>
        </r>
      </text>
    </comment>
    <comment ref="E27" authorId="0" shapeId="0">
      <text>
        <r>
          <rPr>
            <sz val="8"/>
            <color indexed="81"/>
            <rFont val="Tahoma"/>
            <family val="2"/>
          </rPr>
          <t>Please contact a testing officer for an estimated time to conduct the calibration.</t>
        </r>
      </text>
    </comment>
    <comment ref="E29" authorId="0" shapeId="0">
      <text>
        <r>
          <rPr>
            <sz val="8"/>
            <color indexed="81"/>
            <rFont val="Tahoma"/>
            <family val="2"/>
          </rPr>
          <t>Please contact a testing officer for an estimated time to conduct the calibration.</t>
        </r>
      </text>
    </comment>
    <comment ref="E30" authorId="0" shapeId="0">
      <text>
        <r>
          <rPr>
            <sz val="8"/>
            <color indexed="81"/>
            <rFont val="Tahoma"/>
            <family val="2"/>
          </rPr>
          <t>Please contact a testing officer for an estimated time to conduct the calibration.</t>
        </r>
      </text>
    </comment>
  </commentList>
</comments>
</file>

<file path=xl/sharedStrings.xml><?xml version="1.0" encoding="utf-8"?>
<sst xmlns="http://schemas.openxmlformats.org/spreadsheetml/2006/main" count="49" uniqueCount="42">
  <si>
    <t>Mass</t>
  </si>
  <si>
    <t>Length</t>
  </si>
  <si>
    <t>Volume</t>
  </si>
  <si>
    <t>Equal to or less than 25 L</t>
  </si>
  <si>
    <t>Greater than 25 L to less than or equal to 200 L</t>
  </si>
  <si>
    <t>Greater than 200 L to less than or equal to 1500 L</t>
  </si>
  <si>
    <t>$</t>
  </si>
  <si>
    <t>$ each or          per interval</t>
  </si>
  <si>
    <t>Number or Hours</t>
  </si>
  <si>
    <t>Size, quantity, intervals etc.</t>
  </si>
  <si>
    <t>Administration</t>
  </si>
  <si>
    <t>Per interval</t>
  </si>
  <si>
    <t>Deemed Class 1, 2 or 3 and actual value determined using double or single substitution</t>
  </si>
  <si>
    <t>1 mg to 25 kg</t>
  </si>
  <si>
    <t>greater than 25 kg but less than 500 kg</t>
  </si>
  <si>
    <t>Actual value &amp; Uncertainty using extended substitution</t>
  </si>
  <si>
    <t>Non Trade Instruments (Per hour)</t>
  </si>
  <si>
    <t>Trade Instruments (Per hour)</t>
  </si>
  <si>
    <t>Other measuring instruments not included above</t>
  </si>
  <si>
    <t>Glassware, plasticware, measuring cylinders, beakers, conical flasks etc (Class 1 uncertainty)</t>
  </si>
  <si>
    <t>Provers (Class 1 uncertainty)</t>
  </si>
  <si>
    <t>Other volume measures / equipment (Actual value and uncertainty)</t>
  </si>
  <si>
    <t>Callipers (Usually 5 intervals for each facility tested)</t>
  </si>
  <si>
    <t>Other measuring instruments or measures (including weights) not included above. Administration fee not applicable.</t>
  </si>
  <si>
    <t>Total Price incl GST</t>
  </si>
  <si>
    <t>Miscellaneous</t>
  </si>
  <si>
    <t>Standards of</t>
  </si>
  <si>
    <t>Calibration Type</t>
  </si>
  <si>
    <t>500 kg up to and including 2000 kg</t>
  </si>
  <si>
    <t xml:space="preserve">greater than 2000 kg - remote calibration </t>
  </si>
  <si>
    <t>Polarimeter tube</t>
  </si>
  <si>
    <t>Rigid Line (rulers) less than or equal to 3000 mm - LOW precision</t>
  </si>
  <si>
    <t>Rigid Line (rulers) less than or equal to 3000 mm - HIGH precision</t>
  </si>
  <si>
    <t>(Per hour)</t>
  </si>
  <si>
    <t>Soap film flowmeter / bubble flow meter tubes</t>
  </si>
  <si>
    <t>Per measure</t>
  </si>
  <si>
    <t>Pharmaceutical measures. (Administration fee not applicable).</t>
  </si>
  <si>
    <t>500 kg up to and including 5000 kg</t>
  </si>
  <si>
    <t>Secondary standard volume equipment (Actual value &amp; uncertainty)</t>
  </si>
  <si>
    <t>Measurement Standards Unit Calibration Services</t>
  </si>
  <si>
    <t>Greater than 1500 L (per hour)</t>
  </si>
  <si>
    <t>*set calibration fees may be subject to change pending a visual inspection of the equipment under test. A representive from Measurement Standards Unit will contact the client prior to any work being started where an increase in calibration fee is to be charged. In most instances extra fees will be charged at the hourly rate of $238.00.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</si>
</sst>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8" formatCode="&quot;$&quot;#,##0.00;[Red]\-&quot;$&quot;#,##0.00"/>
    <numFmt numFmtId="164" formatCode="&quot;$&quot;#,##0.00"/>
  </numFmts>
  <fonts count="8" x14ac:knownFonts="1">
    <font>
      <sz val="10"/>
      <name val="Arial"/>
    </font>
    <font>
      <sz val="8"/>
      <name val="Arial"/>
      <family val="2"/>
    </font>
    <font>
      <sz val="12"/>
      <name val="Arial"/>
      <family val="2"/>
    </font>
    <font>
      <sz val="8"/>
      <color indexed="81"/>
      <name val="Tahoma"/>
      <family val="2"/>
    </font>
    <font>
      <b/>
      <sz val="10"/>
      <name val="Arial"/>
      <family val="2"/>
    </font>
    <font>
      <b/>
      <sz val="12"/>
      <name val="Arial"/>
      <family val="2"/>
    </font>
    <font>
      <sz val="10"/>
      <name val="Arial"/>
      <family val="2"/>
    </font>
    <font>
      <sz val="8"/>
      <color indexed="81"/>
      <name val="Tahoma"/>
      <family val="2"/>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5">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164" fontId="0" fillId="0" borderId="0" xfId="0" applyNumberFormat="1" applyAlignment="1">
      <alignment vertical="top"/>
    </xf>
    <xf numFmtId="164" fontId="0" fillId="0" borderId="0" xfId="0" applyNumberFormat="1" applyAlignment="1">
      <alignment vertical="top" wrapText="1"/>
    </xf>
    <xf numFmtId="0" fontId="4" fillId="0" borderId="0" xfId="0" applyFont="1" applyAlignment="1">
      <alignment horizontal="center" vertical="center"/>
    </xf>
    <xf numFmtId="0" fontId="6" fillId="2" borderId="1" xfId="0" applyFont="1" applyFill="1" applyBorder="1" applyAlignment="1" applyProtection="1">
      <alignment horizontal="center" vertical="center" wrapText="1"/>
      <protection locked="0"/>
    </xf>
    <xf numFmtId="164" fontId="6" fillId="3" borderId="1" xfId="0" applyNumberFormat="1" applyFont="1" applyFill="1" applyBorder="1" applyAlignment="1" applyProtection="1">
      <alignment horizontal="center" vertical="center" wrapText="1"/>
    </xf>
    <xf numFmtId="164" fontId="0" fillId="3"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64" fontId="4" fillId="0" borderId="0" xfId="0" applyNumberFormat="1" applyFont="1" applyAlignment="1">
      <alignment horizontal="center"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wrapText="1"/>
    </xf>
    <xf numFmtId="164" fontId="4" fillId="3"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164" fontId="4" fillId="3" borderId="1" xfId="0" applyNumberFormat="1" applyFont="1" applyFill="1" applyBorder="1" applyAlignment="1" applyProtection="1">
      <alignment horizontal="center" vertical="center"/>
    </xf>
    <xf numFmtId="0" fontId="0" fillId="3" borderId="2" xfId="0" applyFill="1" applyBorder="1" applyAlignment="1" applyProtection="1">
      <alignment vertical="top"/>
    </xf>
    <xf numFmtId="0" fontId="0" fillId="3" borderId="1" xfId="0" applyFill="1" applyBorder="1" applyAlignment="1" applyProtection="1">
      <alignment vertical="center" wrapText="1"/>
    </xf>
    <xf numFmtId="164" fontId="0" fillId="3" borderId="6" xfId="0" applyNumberFormat="1" applyFill="1" applyBorder="1" applyAlignment="1" applyProtection="1">
      <alignment horizontal="center" vertical="center" wrapText="1"/>
    </xf>
    <xf numFmtId="164" fontId="0" fillId="3" borderId="2" xfId="0" applyNumberFormat="1" applyFill="1" applyBorder="1" applyAlignment="1" applyProtection="1">
      <alignment horizontal="center" vertical="center"/>
    </xf>
    <xf numFmtId="164" fontId="0" fillId="3" borderId="1" xfId="0" applyNumberFormat="1" applyFill="1" applyBorder="1" applyAlignment="1" applyProtection="1">
      <alignment horizontal="center" vertical="center" wrapText="1"/>
    </xf>
    <xf numFmtId="164" fontId="0" fillId="3" borderId="4" xfId="0" applyNumberFormat="1" applyFill="1" applyBorder="1" applyAlignment="1" applyProtection="1">
      <alignment horizontal="center" vertical="center"/>
    </xf>
    <xf numFmtId="164" fontId="0" fillId="3" borderId="4" xfId="0" applyNumberFormat="1" applyFill="1" applyBorder="1" applyAlignment="1" applyProtection="1">
      <alignment horizontal="center" vertical="center" wrapText="1"/>
    </xf>
    <xf numFmtId="0" fontId="0" fillId="3" borderId="7" xfId="0" applyFill="1" applyBorder="1" applyAlignment="1" applyProtection="1">
      <alignment vertical="top"/>
    </xf>
    <xf numFmtId="0" fontId="0" fillId="3" borderId="8" xfId="0" applyFill="1" applyBorder="1" applyAlignment="1" applyProtection="1">
      <alignment vertical="center" wrapText="1"/>
    </xf>
    <xf numFmtId="164" fontId="0" fillId="3" borderId="8" xfId="0" applyNumberFormat="1" applyFill="1" applyBorder="1" applyAlignment="1" applyProtection="1">
      <alignment horizontal="center" vertical="center" wrapText="1"/>
    </xf>
    <xf numFmtId="0" fontId="0" fillId="3" borderId="8" xfId="0" applyFill="1" applyBorder="1" applyAlignment="1" applyProtection="1">
      <alignment horizontal="center" vertical="center"/>
    </xf>
    <xf numFmtId="164" fontId="0" fillId="3" borderId="9" xfId="0" applyNumberFormat="1" applyFill="1" applyBorder="1" applyAlignment="1" applyProtection="1">
      <alignment vertical="center"/>
    </xf>
    <xf numFmtId="0" fontId="6" fillId="3" borderId="1" xfId="0" applyFont="1" applyFill="1" applyBorder="1" applyAlignment="1" applyProtection="1">
      <alignment vertical="center" wrapText="1"/>
    </xf>
    <xf numFmtId="0" fontId="0" fillId="3" borderId="4" xfId="0" applyFill="1" applyBorder="1" applyAlignment="1" applyProtection="1">
      <alignment vertical="center" wrapText="1"/>
    </xf>
    <xf numFmtId="0" fontId="0" fillId="3" borderId="10" xfId="0" applyFill="1" applyBorder="1" applyAlignment="1" applyProtection="1">
      <alignment vertical="center" wrapText="1"/>
    </xf>
    <xf numFmtId="164" fontId="0" fillId="3" borderId="9" xfId="0" applyNumberFormat="1" applyFill="1" applyBorder="1" applyAlignment="1" applyProtection="1">
      <alignment horizontal="center" vertical="center"/>
    </xf>
    <xf numFmtId="0" fontId="6" fillId="3" borderId="2" xfId="0" applyFont="1" applyFill="1" applyBorder="1" applyAlignment="1" applyProtection="1">
      <alignment vertical="center" wrapText="1"/>
    </xf>
    <xf numFmtId="0" fontId="0" fillId="3" borderId="2" xfId="0" applyFill="1" applyBorder="1" applyAlignment="1" applyProtection="1">
      <alignment vertical="center" wrapText="1"/>
    </xf>
    <xf numFmtId="164" fontId="0" fillId="3" borderId="2" xfId="0" applyNumberFormat="1" applyFill="1" applyBorder="1" applyAlignment="1" applyProtection="1">
      <alignment horizontal="center" vertical="center" wrapText="1"/>
    </xf>
    <xf numFmtId="0" fontId="0" fillId="3" borderId="11" xfId="0" applyFill="1" applyBorder="1" applyAlignment="1" applyProtection="1">
      <alignment vertical="center" wrapText="1"/>
    </xf>
    <xf numFmtId="0" fontId="0" fillId="3" borderId="8" xfId="0" applyFill="1" applyBorder="1" applyAlignment="1" applyProtection="1">
      <alignment vertical="top" wrapText="1"/>
    </xf>
    <xf numFmtId="164" fontId="0" fillId="3" borderId="12" xfId="0" applyNumberFormat="1" applyFill="1" applyBorder="1" applyAlignment="1" applyProtection="1">
      <alignment horizontal="center" vertical="top" wrapText="1"/>
    </xf>
    <xf numFmtId="0" fontId="0" fillId="3" borderId="8" xfId="0" applyFill="1" applyBorder="1" applyAlignment="1" applyProtection="1">
      <alignment horizontal="center" vertical="top"/>
    </xf>
    <xf numFmtId="164" fontId="0" fillId="3" borderId="9" xfId="0" applyNumberFormat="1" applyFill="1" applyBorder="1" applyAlignment="1" applyProtection="1">
      <alignment horizontal="center" vertical="top"/>
    </xf>
    <xf numFmtId="0" fontId="6" fillId="3" borderId="9" xfId="0" applyFont="1" applyFill="1" applyBorder="1" applyAlignment="1" applyProtection="1">
      <alignment vertical="center" wrapText="1"/>
    </xf>
    <xf numFmtId="0" fontId="0" fillId="3" borderId="6" xfId="0" applyFill="1" applyBorder="1" applyAlignment="1" applyProtection="1">
      <alignment vertical="top"/>
    </xf>
    <xf numFmtId="2" fontId="4" fillId="0" borderId="0" xfId="0" applyNumberFormat="1" applyFont="1" applyAlignment="1">
      <alignment horizontal="center" vertical="center"/>
    </xf>
    <xf numFmtId="2" fontId="4" fillId="0" borderId="0" xfId="0" applyNumberFormat="1" applyFont="1" applyAlignment="1">
      <alignment vertical="top"/>
    </xf>
    <xf numFmtId="8" fontId="4" fillId="0" borderId="0" xfId="0" applyNumberFormat="1" applyFont="1" applyAlignment="1">
      <alignment horizontal="center" vertical="center"/>
    </xf>
    <xf numFmtId="7" fontId="6" fillId="0" borderId="0" xfId="0" applyNumberFormat="1" applyFont="1" applyAlignment="1">
      <alignment horizontal="center" vertical="center"/>
    </xf>
    <xf numFmtId="0" fontId="0" fillId="3" borderId="2" xfId="0" applyFill="1" applyBorder="1" applyAlignment="1" applyProtection="1">
      <alignment horizontal="left" vertical="top"/>
    </xf>
    <xf numFmtId="164" fontId="5" fillId="3" borderId="1" xfId="0" applyNumberFormat="1"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3" borderId="4" xfId="0" applyFill="1" applyBorder="1" applyAlignment="1">
      <alignment vertical="center" wrapText="1"/>
    </xf>
    <xf numFmtId="0" fontId="6" fillId="3" borderId="1" xfId="0" applyFont="1" applyFill="1" applyBorder="1" applyAlignment="1">
      <alignment vertical="center" wrapText="1"/>
    </xf>
    <xf numFmtId="0" fontId="6" fillId="3" borderId="4" xfId="0" applyFont="1" applyFill="1" applyBorder="1" applyAlignment="1">
      <alignment horizontal="left" vertical="top" wrapText="1"/>
    </xf>
    <xf numFmtId="0" fontId="0" fillId="3" borderId="11" xfId="0" applyFill="1" applyBorder="1" applyAlignment="1" applyProtection="1">
      <alignment vertical="top"/>
    </xf>
    <xf numFmtId="0" fontId="0" fillId="3" borderId="9" xfId="0" applyFill="1" applyBorder="1" applyAlignment="1" applyProtection="1">
      <alignment vertical="center" wrapText="1"/>
    </xf>
    <xf numFmtId="0" fontId="6" fillId="0" borderId="13" xfId="0" applyFont="1"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5" fillId="3" borderId="7" xfId="0" applyFont="1" applyFill="1" applyBorder="1" applyAlignment="1" applyProtection="1">
      <alignment horizontal="right" vertical="center"/>
    </xf>
    <xf numFmtId="0" fontId="5" fillId="3" borderId="9" xfId="0" applyFont="1" applyFill="1" applyBorder="1" applyAlignment="1" applyProtection="1">
      <alignment horizontal="right" vertical="center"/>
    </xf>
    <xf numFmtId="0" fontId="6" fillId="3" borderId="7" xfId="0" applyFont="1" applyFill="1" applyBorder="1" applyAlignment="1" applyProtection="1">
      <alignment vertical="center" wrapText="1"/>
    </xf>
    <xf numFmtId="0" fontId="6" fillId="3" borderId="9" xfId="0" applyFont="1" applyFill="1" applyBorder="1" applyAlignment="1" applyProtection="1">
      <alignment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0" fillId="3" borderId="4" xfId="0" applyFill="1" applyBorder="1" applyAlignment="1" applyProtection="1">
      <alignment horizontal="left" vertical="center" wrapText="1"/>
    </xf>
    <xf numFmtId="0" fontId="0" fillId="3" borderId="2"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6" fillId="3" borderId="4" xfId="0" applyFont="1" applyFill="1" applyBorder="1" applyAlignment="1" applyProtection="1">
      <alignment vertical="center"/>
    </xf>
    <xf numFmtId="0" fontId="6" fillId="3" borderId="6" xfId="0" applyFont="1" applyFill="1" applyBorder="1" applyAlignment="1" applyProtection="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tabSelected="1" zoomScaleNormal="100" workbookViewId="0">
      <selection activeCell="E4" sqref="E4"/>
    </sheetView>
  </sheetViews>
  <sheetFormatPr defaultColWidth="9.1796875" defaultRowHeight="12.5" x14ac:dyDescent="0.25"/>
  <cols>
    <col min="1" max="1" width="13.453125" style="1" customWidth="1"/>
    <col min="2" max="2" width="25.453125" style="2" customWidth="1"/>
    <col min="3" max="3" width="34" style="2" customWidth="1"/>
    <col min="4" max="4" width="12.7265625" style="5" customWidth="1"/>
    <col min="5" max="5" width="9.1796875" style="3"/>
    <col min="6" max="6" width="12.453125" style="4" customWidth="1"/>
    <col min="7" max="7" width="12.453125" style="1" customWidth="1"/>
    <col min="8" max="16384" width="9.1796875" style="1"/>
  </cols>
  <sheetData>
    <row r="1" spans="1:14" s="54" customFormat="1" ht="20.149999999999999" customHeight="1" x14ac:dyDescent="0.25">
      <c r="A1" s="67" t="s">
        <v>39</v>
      </c>
      <c r="B1" s="68"/>
      <c r="C1" s="69"/>
      <c r="D1" s="63" t="s">
        <v>24</v>
      </c>
      <c r="E1" s="64"/>
      <c r="F1" s="52">
        <f>SUM(F3:F30)</f>
        <v>114</v>
      </c>
      <c r="G1" s="53"/>
    </row>
    <row r="2" spans="1:14" s="6" customFormat="1" ht="13" hidden="1" x14ac:dyDescent="0.25">
      <c r="A2" s="16"/>
      <c r="B2" s="17"/>
      <c r="C2" s="17"/>
      <c r="D2" s="18"/>
      <c r="E2" s="19"/>
      <c r="F2" s="20"/>
    </row>
    <row r="3" spans="1:14" s="6" customFormat="1" ht="35.25" customHeight="1" x14ac:dyDescent="0.25">
      <c r="A3" s="73" t="s">
        <v>10</v>
      </c>
      <c r="B3" s="65" t="str">
        <f>CONCATENATE("An administration fee of ","$",D3," is charged for the certificate and/or report issued with each calibration")</f>
        <v>An administration fee of $114 is charged for the certificate and/or report issued with each calibration</v>
      </c>
      <c r="C3" s="66"/>
      <c r="D3" s="8">
        <v>114</v>
      </c>
      <c r="E3" s="7">
        <v>1</v>
      </c>
      <c r="F3" s="9">
        <f>IF(E3="","",D3*E3)</f>
        <v>114</v>
      </c>
      <c r="G3" s="15"/>
      <c r="I3" s="15"/>
      <c r="J3" s="47"/>
      <c r="K3" s="50"/>
      <c r="L3" s="15"/>
      <c r="M3" s="15"/>
      <c r="N3" s="15"/>
    </row>
    <row r="4" spans="1:14" s="6" customFormat="1" ht="31.5" customHeight="1" x14ac:dyDescent="0.25">
      <c r="A4" s="74"/>
      <c r="B4" s="65" t="str">
        <f>CONCATENATE("An administration fee of ","$",D4, " is charged for an original copy of a certificate")</f>
        <v>An administration fee of $48 is charged for an original copy of a certificate</v>
      </c>
      <c r="C4" s="66"/>
      <c r="D4" s="8">
        <v>48</v>
      </c>
      <c r="E4" s="7"/>
      <c r="F4" s="9" t="str">
        <f>IF(E4="","",D4*E4)</f>
        <v/>
      </c>
      <c r="G4" s="15"/>
      <c r="I4" s="15"/>
      <c r="J4" s="47"/>
      <c r="K4" s="50"/>
      <c r="L4" s="15"/>
      <c r="M4" s="49"/>
    </row>
    <row r="5" spans="1:14" s="6" customFormat="1" ht="26.15" customHeight="1" x14ac:dyDescent="0.25">
      <c r="A5" s="16" t="s">
        <v>26</v>
      </c>
      <c r="B5" s="17" t="s">
        <v>27</v>
      </c>
      <c r="C5" s="17" t="s">
        <v>9</v>
      </c>
      <c r="D5" s="18" t="s">
        <v>7</v>
      </c>
      <c r="E5" s="19" t="s">
        <v>8</v>
      </c>
      <c r="F5" s="20" t="s">
        <v>6</v>
      </c>
      <c r="G5" s="15"/>
      <c r="I5" s="15"/>
      <c r="J5" s="47"/>
      <c r="K5" s="50"/>
      <c r="L5" s="15"/>
    </row>
    <row r="6" spans="1:14" ht="20.149999999999999" customHeight="1" x14ac:dyDescent="0.25">
      <c r="A6" s="21" t="s">
        <v>0</v>
      </c>
      <c r="B6" s="70" t="s">
        <v>15</v>
      </c>
      <c r="C6" s="22" t="s">
        <v>13</v>
      </c>
      <c r="D6" s="23">
        <v>95</v>
      </c>
      <c r="E6" s="10"/>
      <c r="F6" s="24" t="str">
        <f>IF(E6="","",D6*E6)</f>
        <v/>
      </c>
      <c r="G6" s="15"/>
      <c r="H6" s="6"/>
      <c r="I6" s="15"/>
      <c r="J6" s="48"/>
      <c r="K6" s="50"/>
      <c r="L6" s="15"/>
    </row>
    <row r="7" spans="1:14" ht="20.149999999999999" customHeight="1" x14ac:dyDescent="0.25">
      <c r="A7" s="21"/>
      <c r="B7" s="71"/>
      <c r="C7" s="22" t="s">
        <v>14</v>
      </c>
      <c r="D7" s="25">
        <v>142</v>
      </c>
      <c r="E7" s="10"/>
      <c r="F7" s="24" t="str">
        <f t="shared" ref="F7:F27" si="0">IF(E7="","",D7*E7)</f>
        <v/>
      </c>
      <c r="G7" s="15"/>
      <c r="H7" s="6"/>
      <c r="I7" s="15"/>
      <c r="J7" s="48"/>
      <c r="K7" s="50"/>
      <c r="L7" s="15"/>
    </row>
    <row r="8" spans="1:14" ht="20.149999999999999" customHeight="1" x14ac:dyDescent="0.25">
      <c r="A8" s="21"/>
      <c r="B8" s="71"/>
      <c r="C8" s="22" t="s">
        <v>28</v>
      </c>
      <c r="D8" s="25">
        <v>238</v>
      </c>
      <c r="E8" s="10"/>
      <c r="F8" s="24" t="str">
        <f t="shared" si="0"/>
        <v/>
      </c>
      <c r="G8" s="15"/>
      <c r="H8" s="6"/>
      <c r="I8" s="15"/>
      <c r="J8" s="48"/>
      <c r="K8" s="50"/>
      <c r="L8" s="15"/>
    </row>
    <row r="9" spans="1:14" ht="20.149999999999999" customHeight="1" x14ac:dyDescent="0.25">
      <c r="A9" s="21"/>
      <c r="B9" s="70" t="s">
        <v>12</v>
      </c>
      <c r="C9" s="22" t="s">
        <v>13</v>
      </c>
      <c r="D9" s="25">
        <v>48</v>
      </c>
      <c r="E9" s="10"/>
      <c r="F9" s="26" t="str">
        <f t="shared" si="0"/>
        <v/>
      </c>
      <c r="G9" s="15"/>
      <c r="H9" s="6"/>
      <c r="I9" s="15"/>
      <c r="J9" s="48"/>
      <c r="K9" s="50"/>
      <c r="L9" s="15"/>
    </row>
    <row r="10" spans="1:14" ht="20.149999999999999" customHeight="1" x14ac:dyDescent="0.25">
      <c r="A10" s="21"/>
      <c r="B10" s="71"/>
      <c r="C10" s="22" t="s">
        <v>14</v>
      </c>
      <c r="D10" s="25">
        <v>142</v>
      </c>
      <c r="E10" s="10"/>
      <c r="F10" s="24" t="str">
        <f t="shared" si="0"/>
        <v/>
      </c>
      <c r="G10" s="15"/>
      <c r="H10" s="6"/>
      <c r="I10" s="15"/>
      <c r="J10" s="48"/>
      <c r="K10" s="50"/>
      <c r="L10" s="15"/>
    </row>
    <row r="11" spans="1:14" ht="20.149999999999999" customHeight="1" x14ac:dyDescent="0.25">
      <c r="A11" s="21"/>
      <c r="B11" s="71"/>
      <c r="C11" s="22" t="s">
        <v>37</v>
      </c>
      <c r="D11" s="27">
        <v>190</v>
      </c>
      <c r="E11" s="10"/>
      <c r="F11" s="24" t="str">
        <f t="shared" si="0"/>
        <v/>
      </c>
      <c r="G11" s="15"/>
      <c r="H11" s="6"/>
      <c r="I11" s="15"/>
      <c r="J11" s="48"/>
      <c r="K11" s="50"/>
      <c r="L11" s="15"/>
    </row>
    <row r="12" spans="1:14" ht="34.5" customHeight="1" x14ac:dyDescent="0.25">
      <c r="A12" s="21"/>
      <c r="B12" s="72"/>
      <c r="C12" s="22" t="s">
        <v>29</v>
      </c>
      <c r="D12" s="25">
        <v>561</v>
      </c>
      <c r="E12" s="10"/>
      <c r="F12" s="24" t="str">
        <f t="shared" si="0"/>
        <v/>
      </c>
      <c r="G12" s="15"/>
      <c r="H12" s="6"/>
      <c r="I12" s="15"/>
      <c r="J12" s="48"/>
      <c r="K12" s="50"/>
      <c r="L12" s="15"/>
    </row>
    <row r="13" spans="1:14" ht="20.149999999999999" customHeight="1" x14ac:dyDescent="0.25">
      <c r="A13" s="28"/>
      <c r="B13" s="29"/>
      <c r="C13" s="29"/>
      <c r="D13" s="30"/>
      <c r="E13" s="31"/>
      <c r="F13" s="32" t="str">
        <f t="shared" si="0"/>
        <v/>
      </c>
      <c r="G13" s="15"/>
      <c r="H13" s="6"/>
      <c r="I13" s="15"/>
      <c r="J13" s="48"/>
      <c r="K13" s="50"/>
      <c r="L13" s="15"/>
    </row>
    <row r="14" spans="1:14" ht="50.15" customHeight="1" x14ac:dyDescent="0.25">
      <c r="A14" s="51" t="s">
        <v>1</v>
      </c>
      <c r="B14" s="56" t="s">
        <v>31</v>
      </c>
      <c r="C14" s="34" t="s">
        <v>11</v>
      </c>
      <c r="D14" s="27">
        <v>71</v>
      </c>
      <c r="E14" s="12"/>
      <c r="F14" s="9" t="str">
        <f t="shared" si="0"/>
        <v/>
      </c>
      <c r="G14" s="15"/>
      <c r="H14" s="6"/>
      <c r="I14" s="15"/>
      <c r="J14" s="48"/>
      <c r="K14" s="50"/>
      <c r="L14" s="15"/>
    </row>
    <row r="15" spans="1:14" ht="55" customHeight="1" x14ac:dyDescent="0.25">
      <c r="A15" s="21"/>
      <c r="B15" s="56" t="s">
        <v>32</v>
      </c>
      <c r="C15" s="34" t="s">
        <v>11</v>
      </c>
      <c r="D15" s="27">
        <v>71</v>
      </c>
      <c r="E15" s="13"/>
      <c r="F15" s="24" t="str">
        <f t="shared" si="0"/>
        <v/>
      </c>
      <c r="G15" s="15"/>
      <c r="H15" s="6"/>
      <c r="I15" s="15"/>
      <c r="J15" s="48"/>
      <c r="K15" s="50"/>
      <c r="L15" s="15"/>
    </row>
    <row r="16" spans="1:14" ht="35.15" customHeight="1" x14ac:dyDescent="0.25">
      <c r="A16" s="21"/>
      <c r="B16" s="35" t="s">
        <v>22</v>
      </c>
      <c r="C16" s="34" t="s">
        <v>11</v>
      </c>
      <c r="D16" s="27">
        <v>71</v>
      </c>
      <c r="E16" s="13"/>
      <c r="F16" s="26" t="str">
        <f t="shared" si="0"/>
        <v/>
      </c>
      <c r="G16" s="15"/>
      <c r="H16" s="6"/>
      <c r="I16" s="15"/>
      <c r="J16" s="48"/>
      <c r="K16" s="50"/>
      <c r="L16" s="15"/>
    </row>
    <row r="17" spans="1:12" ht="35.15" customHeight="1" x14ac:dyDescent="0.25">
      <c r="A17" s="21"/>
      <c r="B17" s="55" t="s">
        <v>30</v>
      </c>
      <c r="C17" s="34"/>
      <c r="D17" s="27">
        <v>166</v>
      </c>
      <c r="E17" s="13"/>
      <c r="F17" s="26" t="str">
        <f t="shared" si="0"/>
        <v/>
      </c>
      <c r="G17" s="15"/>
      <c r="H17" s="6"/>
      <c r="I17" s="15"/>
      <c r="J17" s="47"/>
      <c r="K17" s="50"/>
      <c r="L17" s="15"/>
    </row>
    <row r="18" spans="1:12" ht="20.149999999999999" customHeight="1" x14ac:dyDescent="0.25">
      <c r="A18" s="28"/>
      <c r="B18" s="29"/>
      <c r="C18" s="29"/>
      <c r="D18" s="30"/>
      <c r="E18" s="31"/>
      <c r="F18" s="36"/>
      <c r="G18" s="15"/>
      <c r="H18" s="6"/>
      <c r="I18" s="15"/>
      <c r="J18" s="47"/>
      <c r="K18" s="50"/>
      <c r="L18" s="15"/>
    </row>
    <row r="19" spans="1:12" ht="40" customHeight="1" x14ac:dyDescent="0.25">
      <c r="A19" s="21" t="s">
        <v>2</v>
      </c>
      <c r="B19" s="33" t="s">
        <v>38</v>
      </c>
      <c r="C19" s="22" t="s">
        <v>33</v>
      </c>
      <c r="D19" s="25">
        <v>238</v>
      </c>
      <c r="E19" s="10"/>
      <c r="F19" s="9" t="str">
        <f t="shared" si="0"/>
        <v/>
      </c>
      <c r="G19" s="15"/>
      <c r="H19" s="6"/>
      <c r="I19" s="15"/>
      <c r="J19" s="47"/>
      <c r="K19" s="50"/>
      <c r="L19" s="15"/>
    </row>
    <row r="20" spans="1:12" ht="55" customHeight="1" x14ac:dyDescent="0.25">
      <c r="A20" s="21"/>
      <c r="B20" s="37" t="s">
        <v>19</v>
      </c>
      <c r="C20" s="38" t="s">
        <v>11</v>
      </c>
      <c r="D20" s="39">
        <v>59</v>
      </c>
      <c r="E20" s="11"/>
      <c r="F20" s="9" t="str">
        <f t="shared" si="0"/>
        <v/>
      </c>
      <c r="G20" s="15"/>
      <c r="H20" s="6"/>
      <c r="I20" s="15"/>
      <c r="J20" s="47"/>
      <c r="K20" s="50"/>
      <c r="L20" s="15"/>
    </row>
    <row r="21" spans="1:12" ht="40" customHeight="1" x14ac:dyDescent="0.25">
      <c r="A21" s="21"/>
      <c r="B21" s="33" t="s">
        <v>21</v>
      </c>
      <c r="C21" s="33" t="s">
        <v>11</v>
      </c>
      <c r="D21" s="25">
        <v>59</v>
      </c>
      <c r="E21" s="10"/>
      <c r="F21" s="9" t="str">
        <f t="shared" si="0"/>
        <v/>
      </c>
      <c r="G21" s="15"/>
      <c r="H21" s="6"/>
      <c r="I21" s="15"/>
      <c r="J21" s="47"/>
      <c r="K21" s="50"/>
      <c r="L21" s="15"/>
    </row>
    <row r="22" spans="1:12" ht="40" customHeight="1" x14ac:dyDescent="0.25">
      <c r="A22" s="21"/>
      <c r="B22" s="57" t="s">
        <v>34</v>
      </c>
      <c r="C22" s="33" t="s">
        <v>11</v>
      </c>
      <c r="D22" s="25">
        <v>238</v>
      </c>
      <c r="E22" s="10"/>
      <c r="F22" s="9" t="str">
        <f t="shared" si="0"/>
        <v/>
      </c>
      <c r="G22" s="15"/>
      <c r="H22" s="6"/>
      <c r="I22" s="15"/>
      <c r="J22" s="47"/>
      <c r="K22" s="50"/>
      <c r="L22" s="15"/>
    </row>
    <row r="23" spans="1:12" ht="40" customHeight="1" x14ac:dyDescent="0.25">
      <c r="A23" s="58"/>
      <c r="B23" s="56" t="s">
        <v>36</v>
      </c>
      <c r="C23" s="45" t="s">
        <v>35</v>
      </c>
      <c r="D23" s="25">
        <v>128</v>
      </c>
      <c r="E23" s="10"/>
      <c r="F23" s="9" t="str">
        <f t="shared" si="0"/>
        <v/>
      </c>
      <c r="G23" s="15"/>
      <c r="H23" s="6"/>
      <c r="I23" s="15"/>
      <c r="J23" s="47"/>
      <c r="K23" s="50"/>
      <c r="L23" s="15"/>
    </row>
    <row r="24" spans="1:12" ht="26.15" customHeight="1" x14ac:dyDescent="0.25">
      <c r="A24" s="58"/>
      <c r="B24" s="57" t="s">
        <v>20</v>
      </c>
      <c r="C24" s="59" t="s">
        <v>3</v>
      </c>
      <c r="D24" s="25">
        <v>238</v>
      </c>
      <c r="E24" s="10"/>
      <c r="F24" s="9" t="str">
        <f t="shared" si="0"/>
        <v/>
      </c>
      <c r="G24" s="15"/>
      <c r="H24" s="6"/>
      <c r="I24" s="15"/>
      <c r="J24" s="47"/>
      <c r="K24" s="50"/>
      <c r="L24" s="15"/>
    </row>
    <row r="25" spans="1:12" ht="27.65" customHeight="1" x14ac:dyDescent="0.25">
      <c r="A25" s="21"/>
      <c r="B25" s="38"/>
      <c r="C25" s="22" t="s">
        <v>4</v>
      </c>
      <c r="D25" s="25">
        <v>355</v>
      </c>
      <c r="E25" s="10"/>
      <c r="F25" s="9" t="str">
        <f t="shared" si="0"/>
        <v/>
      </c>
      <c r="G25" s="15"/>
      <c r="H25" s="6"/>
      <c r="I25" s="15"/>
      <c r="J25" s="47"/>
      <c r="K25" s="50"/>
      <c r="L25" s="15"/>
    </row>
    <row r="26" spans="1:12" ht="28" customHeight="1" x14ac:dyDescent="0.25">
      <c r="A26" s="21"/>
      <c r="B26" s="38"/>
      <c r="C26" s="22" t="s">
        <v>5</v>
      </c>
      <c r="D26" s="25">
        <v>592</v>
      </c>
      <c r="E26" s="10"/>
      <c r="F26" s="9" t="str">
        <f t="shared" si="0"/>
        <v/>
      </c>
      <c r="G26" s="15"/>
      <c r="H26" s="6"/>
      <c r="I26" s="15"/>
      <c r="J26" s="47"/>
      <c r="K26" s="50"/>
      <c r="L26" s="15"/>
    </row>
    <row r="27" spans="1:12" ht="25" customHeight="1" x14ac:dyDescent="0.25">
      <c r="A27" s="21"/>
      <c r="B27" s="38"/>
      <c r="C27" s="40" t="s">
        <v>40</v>
      </c>
      <c r="D27" s="25">
        <v>238</v>
      </c>
      <c r="E27" s="14"/>
      <c r="F27" s="26" t="str">
        <f t="shared" si="0"/>
        <v/>
      </c>
      <c r="G27" s="15"/>
      <c r="H27" s="6"/>
      <c r="I27" s="15"/>
      <c r="J27" s="47"/>
      <c r="K27" s="50"/>
      <c r="L27" s="15"/>
    </row>
    <row r="28" spans="1:12" ht="20.149999999999999" customHeight="1" x14ac:dyDescent="0.25">
      <c r="A28" s="28"/>
      <c r="B28" s="41"/>
      <c r="C28" s="41"/>
      <c r="D28" s="42"/>
      <c r="E28" s="43"/>
      <c r="F28" s="44"/>
      <c r="G28" s="15"/>
      <c r="H28" s="6"/>
      <c r="I28" s="15"/>
      <c r="J28" s="47"/>
      <c r="K28" s="50"/>
      <c r="L28" s="15"/>
    </row>
    <row r="29" spans="1:12" ht="25.5" customHeight="1" x14ac:dyDescent="0.25">
      <c r="A29" s="21" t="s">
        <v>25</v>
      </c>
      <c r="B29" s="45" t="s">
        <v>18</v>
      </c>
      <c r="C29" s="22" t="s">
        <v>16</v>
      </c>
      <c r="D29" s="25">
        <v>238</v>
      </c>
      <c r="E29" s="10"/>
      <c r="F29" s="9" t="str">
        <f>IF(E29="","",D29*E29)</f>
        <v/>
      </c>
      <c r="G29" s="15"/>
      <c r="H29" s="6"/>
      <c r="I29" s="15"/>
      <c r="J29" s="47"/>
      <c r="K29" s="50"/>
      <c r="L29" s="15"/>
    </row>
    <row r="30" spans="1:12" ht="62.5" x14ac:dyDescent="0.25">
      <c r="A30" s="46"/>
      <c r="B30" s="45" t="s">
        <v>23</v>
      </c>
      <c r="C30" s="22" t="s">
        <v>17</v>
      </c>
      <c r="D30" s="25">
        <v>177</v>
      </c>
      <c r="E30" s="10"/>
      <c r="F30" s="9" t="str">
        <f>IF(E30="","",D30*E30)</f>
        <v/>
      </c>
      <c r="G30" s="15"/>
      <c r="H30" s="6"/>
      <c r="L30" s="15"/>
    </row>
    <row r="31" spans="1:12" x14ac:dyDescent="0.25">
      <c r="A31" s="60" t="s">
        <v>41</v>
      </c>
      <c r="B31" s="61"/>
      <c r="C31" s="61"/>
      <c r="D31" s="61"/>
      <c r="E31" s="61"/>
      <c r="F31" s="61"/>
    </row>
    <row r="32" spans="1:12" x14ac:dyDescent="0.25">
      <c r="A32" s="62"/>
      <c r="B32" s="62"/>
      <c r="C32" s="62"/>
      <c r="D32" s="62"/>
      <c r="E32" s="62"/>
      <c r="F32" s="62"/>
    </row>
    <row r="33" spans="1:6" x14ac:dyDescent="0.25">
      <c r="A33" s="62"/>
      <c r="B33" s="62"/>
      <c r="C33" s="62"/>
      <c r="D33" s="62"/>
      <c r="E33" s="62"/>
      <c r="F33" s="62"/>
    </row>
    <row r="35" spans="1:6" x14ac:dyDescent="0.25">
      <c r="D35" s="1"/>
    </row>
  </sheetData>
  <sheetProtection password="CBC0" sheet="1" selectLockedCells="1"/>
  <mergeCells count="8">
    <mergeCell ref="A31:F33"/>
    <mergeCell ref="D1:E1"/>
    <mergeCell ref="B3:C3"/>
    <mergeCell ref="A1:C1"/>
    <mergeCell ref="B9:B12"/>
    <mergeCell ref="B6:B8"/>
    <mergeCell ref="B4:C4"/>
    <mergeCell ref="A3:A4"/>
  </mergeCells>
  <phoneticPr fontId="1" type="noConversion"/>
  <printOptions horizontalCentered="1" verticalCentered="1"/>
  <pageMargins left="0.74803149606299213" right="0.74803149606299213" top="0.98425196850393704" bottom="0.98425196850393704" header="0.51181102362204722" footer="0.51181102362204722"/>
  <pageSetup paperSize="9" scale="7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honeticPr fontId="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1859B8D-5DCA-485A-897D-428ED4512CD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MSU-lab-fee-calculator-2024-2025</dc:title>
  <dc:creator/>
  <cp:lastModifiedBy/>
  <dcterms:created xsi:type="dcterms:W3CDTF">2023-12-19T23:59:01Z</dcterms:created>
  <dcterms:modified xsi:type="dcterms:W3CDTF">2023-12-20T01:03:01Z</dcterms:modified>
</cp:coreProperties>
</file>