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prod.protected.ind\USER_VI1\user\sw3455\Desktop\EPR Upload\"/>
    </mc:Choice>
  </mc:AlternateContent>
  <xr:revisionPtr revIDLastSave="0" documentId="8_{933B729C-C51B-49BF-8D33-579276D41BC7}" xr6:coauthVersionLast="47" xr6:coauthVersionMax="47" xr10:uidLastSave="{00000000-0000-0000-0000-000000000000}"/>
  <bookViews>
    <workbookView xWindow="-20595" yWindow="-18120" windowWidth="29040" windowHeight="17640" firstSheet="1" activeTab="7" xr2:uid="{00000000-000D-0000-FFFF-FFFF00000000}"/>
  </bookViews>
  <sheets>
    <sheet name="A-10 Supplier information" sheetId="8" r:id="rId1"/>
    <sheet name="B-2 Cost to import and sell" sheetId="5" r:id="rId2"/>
    <sheet name="B-3 Forward Orders" sheetId="3" r:id="rId3"/>
    <sheet name="C-3 SG&amp;A listing" sheetId="6" r:id="rId4"/>
    <sheet name="C-2 Sales" sheetId="4" r:id="rId5"/>
    <sheet name="C-4 SG&amp;A calculation" sheetId="7" r:id="rId6"/>
    <sheet name="E-7 Sales source" sheetId="9" r:id="rId7"/>
    <sheet name="E-10 Upwards sales" sheetId="10" r:id="rId8"/>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 i="4" l="1"/>
  <c r="AB8" i="5" l="1"/>
  <c r="AC8" i="5" s="1"/>
  <c r="AG8" i="5"/>
  <c r="AH8" i="5"/>
  <c r="AB9" i="5"/>
  <c r="AC9" i="5" s="1"/>
  <c r="AG9" i="5"/>
  <c r="AH9" i="5"/>
  <c r="H8" i="5"/>
  <c r="AD8" i="5" s="1"/>
  <c r="H9" i="5"/>
  <c r="AD9" i="5" s="1"/>
  <c r="I8" i="5"/>
  <c r="AE8" i="5" s="1"/>
  <c r="I9" i="5"/>
  <c r="AE9" i="5" s="1"/>
  <c r="AF8" i="5" l="1"/>
  <c r="AF9" i="5"/>
  <c r="AH10" i="5" l="1"/>
  <c r="AG10" i="5"/>
  <c r="AB10" i="5"/>
  <c r="AC10" i="5" s="1"/>
  <c r="I10" i="5"/>
  <c r="AE10" i="5" s="1"/>
  <c r="H10" i="5"/>
  <c r="AD10" i="5" s="1"/>
  <c r="AF10" i="5" l="1"/>
  <c r="C17" i="10"/>
  <c r="C12" i="10" s="1"/>
  <c r="C11" i="10" s="1"/>
  <c r="C10" i="10" s="1"/>
  <c r="B17" i="10"/>
  <c r="B12" i="10" s="1"/>
  <c r="B11" i="10" s="1"/>
  <c r="B10" i="10" s="1"/>
  <c r="B7" i="10"/>
  <c r="B6" i="10"/>
  <c r="Q7" i="4" l="1"/>
  <c r="K7" i="4"/>
  <c r="J7" i="3" l="1"/>
  <c r="B8" i="7" l="1"/>
  <c r="B9" i="7" s="1"/>
  <c r="V9" i="4" l="1"/>
  <c r="U7" i="4"/>
  <c r="V7"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 Chew</author>
  </authors>
  <commentList>
    <comment ref="B5" authorId="0" shapeId="0" xr:uid="{00000000-0006-0000-0700-000001000000}">
      <text>
        <r>
          <rPr>
            <sz val="9"/>
            <color indexed="81"/>
            <rFont val="Tahoma"/>
            <family val="2"/>
          </rPr>
          <t xml:space="preserve">Please provide the total sales revenue as shown on your audited financial statement of the most recent accounting period. The objective of upwards verification is to reconcile the sales revenue you provided in the exporter questionnaire to this figure. </t>
        </r>
      </text>
    </comment>
    <comment ref="B8" authorId="0" shapeId="0" xr:uid="{00000000-0006-0000-0700-000002000000}">
      <text>
        <r>
          <rPr>
            <sz val="9"/>
            <color indexed="81"/>
            <rFont val="Tahoma"/>
            <family val="2"/>
          </rPr>
          <t>If the period and financial year are different, please enter the difference in revenue between the periods.</t>
        </r>
      </text>
    </comment>
    <comment ref="B9" authorId="0" shapeId="0" xr:uid="{00000000-0006-0000-0700-000003000000}">
      <text>
        <r>
          <rPr>
            <sz val="9"/>
            <color indexed="81"/>
            <rFont val="Tahoma"/>
            <family val="2"/>
          </rPr>
          <t xml:space="preserve">Please provide the company's total sales over the period as shown on your management accounts / management accounting system. </t>
        </r>
      </text>
    </comment>
    <comment ref="B13" authorId="0" shapeId="0" xr:uid="{00000000-0006-0000-0700-000004000000}">
      <text>
        <r>
          <rPr>
            <sz val="9"/>
            <color indexed="81"/>
            <rFont val="Tahoma"/>
            <family val="2"/>
          </rPr>
          <t>You may sell other products that are not under consideration. Please provide the sales revenue and quantity over the period of the other products that are not under consideration. Please provide the names of each product group that you have determined to be not the goods. Please add more rows if required and update the formula in cell B11</t>
        </r>
      </text>
    </comment>
    <comment ref="B18" authorId="0" shapeId="0" xr:uid="{00000000-0006-0000-0700-000005000000}">
      <text>
        <r>
          <rPr>
            <sz val="9"/>
            <color indexed="81"/>
            <rFont val="Tahoma"/>
            <family val="2"/>
          </rPr>
          <t>Enter the total sales revenue and quantity as reported in the Sales worksheet</t>
        </r>
      </text>
    </comment>
    <comment ref="B19" authorId="0" shapeId="0" xr:uid="{00000000-0006-0000-0700-000006000000}">
      <text>
        <r>
          <rPr>
            <sz val="9"/>
            <color indexed="81"/>
            <rFont val="Tahoma"/>
            <family val="2"/>
          </rPr>
          <t>If you re-export the goods, enter the total export sales revenue and quantity of the goods</t>
        </r>
      </text>
    </comment>
  </commentList>
</comments>
</file>

<file path=xl/sharedStrings.xml><?xml version="1.0" encoding="utf-8"?>
<sst xmlns="http://schemas.openxmlformats.org/spreadsheetml/2006/main" count="514" uniqueCount="314">
  <si>
    <t>INSERT COMPANY NAME</t>
  </si>
  <si>
    <t>Supplier information</t>
  </si>
  <si>
    <t>Supplier details</t>
  </si>
  <si>
    <t>Manufacturer details</t>
  </si>
  <si>
    <t>Country of manufacture</t>
  </si>
  <si>
    <t>Supplier</t>
  </si>
  <si>
    <t>Contact person</t>
  </si>
  <si>
    <t>Position</t>
  </si>
  <si>
    <t>Mailing address</t>
  </si>
  <si>
    <t>Telephone</t>
  </si>
  <si>
    <t>E-mail address</t>
  </si>
  <si>
    <t>Is the supplier the manufacturer?</t>
  </si>
  <si>
    <t>Name of manufacturer</t>
  </si>
  <si>
    <t>Name of contact person</t>
  </si>
  <si>
    <t>Estimated Volumes</t>
  </si>
  <si>
    <t>[1]</t>
  </si>
  <si>
    <t>[2]</t>
  </si>
  <si>
    <t>[3]</t>
  </si>
  <si>
    <t>[4]</t>
  </si>
  <si>
    <t>[5]</t>
  </si>
  <si>
    <t>[6]</t>
  </si>
  <si>
    <t>[7]</t>
  </si>
  <si>
    <t>[8]</t>
  </si>
  <si>
    <t>[9]</t>
  </si>
  <si>
    <t>[10]</t>
  </si>
  <si>
    <t>[11]</t>
  </si>
  <si>
    <t>[12]</t>
  </si>
  <si>
    <t>[13]</t>
  </si>
  <si>
    <t>[14]</t>
  </si>
  <si>
    <t>[15]</t>
  </si>
  <si>
    <t xml:space="preserve">Notes:  [1]  </t>
  </si>
  <si>
    <t>The country of where the goods will be manufactured.</t>
  </si>
  <si>
    <t xml:space="preserve">[2]  </t>
  </si>
  <si>
    <t>The name of your supplier.</t>
  </si>
  <si>
    <t xml:space="preserve">[3]  </t>
  </si>
  <si>
    <t>The name of your contact at your supplier.</t>
  </si>
  <si>
    <t xml:space="preserve">[4]  </t>
  </si>
  <si>
    <t>The position in the company of your contact person.</t>
  </si>
  <si>
    <t xml:space="preserve">[5]  </t>
  </si>
  <si>
    <t>The mailing address of your supplier.</t>
  </si>
  <si>
    <t xml:space="preserve">[6]  </t>
  </si>
  <si>
    <t>The telephone number of the contact at your supplier, including the international direct dialling number and area code.</t>
  </si>
  <si>
    <t xml:space="preserve">[7]  </t>
  </si>
  <si>
    <t>The email address of your contact at your supplier.</t>
  </si>
  <si>
    <t xml:space="preserve">[8]  </t>
  </si>
  <si>
    <t>Is your supplier also the manufacturer of the goods?</t>
  </si>
  <si>
    <t xml:space="preserve">[9]  </t>
  </si>
  <si>
    <t>The name of the manufacturer of the goods (if known).</t>
  </si>
  <si>
    <t xml:space="preserve">[10]  </t>
  </si>
  <si>
    <t>The name of a contact person at the manufacturer (if known).</t>
  </si>
  <si>
    <t xml:space="preserve">[11]  </t>
  </si>
  <si>
    <t>The position of the contact person at the manufacturer (if known).</t>
  </si>
  <si>
    <t xml:space="preserve">[12]  </t>
  </si>
  <si>
    <t>The mailing address of the manufacturer (if known).</t>
  </si>
  <si>
    <t xml:space="preserve">[13]  </t>
  </si>
  <si>
    <t>The telephone number of the contact at the manufacturer, including the international direct dialling number and area code (if known).</t>
  </si>
  <si>
    <t xml:space="preserve">[14]  </t>
  </si>
  <si>
    <t>The email address of the contact at the manufacturer (if known).</t>
  </si>
  <si>
    <t xml:space="preserve">[15]  </t>
  </si>
  <si>
    <t>Estimated purchased volumes from each exporter over the IP</t>
  </si>
  <si>
    <t>Cost to import and sell</t>
  </si>
  <si>
    <t>Supplier/manufacture details</t>
  </si>
  <si>
    <t>Total expenses for the shipment</t>
  </si>
  <si>
    <t>Order/invoice details</t>
  </si>
  <si>
    <t>Line invoice details of the goods</t>
  </si>
  <si>
    <t>Expenses for the line</t>
  </si>
  <si>
    <t>Customs entry number/ Import declaration number</t>
  </si>
  <si>
    <r>
      <t xml:space="preserve">Manufacturer </t>
    </r>
    <r>
      <rPr>
        <sz val="10"/>
        <rFont val="Arial"/>
        <family val="2"/>
      </rPr>
      <t>(if different from supplier)</t>
    </r>
  </si>
  <si>
    <r>
      <t xml:space="preserve">Ocean freight </t>
    </r>
    <r>
      <rPr>
        <b/>
        <sz val="10"/>
        <color rgb="FFFF0000"/>
        <rFont val="Arial"/>
        <family val="2"/>
      </rPr>
      <t>[specify currency]</t>
    </r>
  </si>
  <si>
    <r>
      <t xml:space="preserve">Marine insurance </t>
    </r>
    <r>
      <rPr>
        <b/>
        <sz val="10"/>
        <color rgb="FFFF0000"/>
        <rFont val="Arial"/>
        <family val="2"/>
      </rPr>
      <t>[specify currency]</t>
    </r>
  </si>
  <si>
    <r>
      <t xml:space="preserve">Foreign exchange rate </t>
    </r>
    <r>
      <rPr>
        <sz val="10"/>
        <rFont val="Arial"/>
        <family val="2"/>
      </rPr>
      <t>(for ocean freight &amp; marine insurance)</t>
    </r>
  </si>
  <si>
    <t>Ocean freight (AUD)</t>
  </si>
  <si>
    <t>Marine insurance (AUD)</t>
  </si>
  <si>
    <t>Port handling and other import charges</t>
  </si>
  <si>
    <t>Inland freight expenses</t>
  </si>
  <si>
    <r>
      <t xml:space="preserve">Total net quantity </t>
    </r>
    <r>
      <rPr>
        <b/>
        <sz val="10"/>
        <color rgb="FFFF0000"/>
        <rFont val="Arial"/>
        <family val="2"/>
      </rPr>
      <t>[specify unit e.g. KG, MT]</t>
    </r>
  </si>
  <si>
    <r>
      <t xml:space="preserve">Total gross value 
</t>
    </r>
    <r>
      <rPr>
        <sz val="10"/>
        <rFont val="Arial"/>
        <family val="2"/>
      </rPr>
      <t>(invoice currency)</t>
    </r>
  </si>
  <si>
    <t>Order number</t>
  </si>
  <si>
    <t>Order date</t>
  </si>
  <si>
    <t>Invoice number</t>
  </si>
  <si>
    <t>Invoice date</t>
  </si>
  <si>
    <t>Shipping terms</t>
  </si>
  <si>
    <t>Payment terms</t>
  </si>
  <si>
    <t>Foreign exchange rate</t>
  </si>
  <si>
    <t>MCC</t>
  </si>
  <si>
    <r>
      <t xml:space="preserve">Quantity </t>
    </r>
    <r>
      <rPr>
        <b/>
        <sz val="10"/>
        <color rgb="FFFF0000"/>
        <rFont val="Arial"/>
        <family val="2"/>
      </rPr>
      <t>[specify unit e.g. KG, MT]</t>
    </r>
  </si>
  <si>
    <t>Invoice currency</t>
  </si>
  <si>
    <r>
      <t xml:space="preserve">Gross invoice value 
</t>
    </r>
    <r>
      <rPr>
        <sz val="10"/>
        <rFont val="Arial"/>
        <family val="2"/>
      </rPr>
      <t>(invoice currency)</t>
    </r>
  </si>
  <si>
    <t>On-invoice discounts</t>
  </si>
  <si>
    <t>Off-invoice rebates</t>
  </si>
  <si>
    <t>Other charges or surcharges</t>
  </si>
  <si>
    <r>
      <t xml:space="preserve">Net invoice value 
</t>
    </r>
    <r>
      <rPr>
        <sz val="10"/>
        <rFont val="Arial"/>
        <family val="2"/>
      </rPr>
      <t>(invoice currency)</t>
    </r>
  </si>
  <si>
    <t>Net invoice value (AUD)</t>
  </si>
  <si>
    <t>Allocated overseas freight (AUD)</t>
  </si>
  <si>
    <t>Allocated marine insurance (AUD)</t>
  </si>
  <si>
    <t xml:space="preserve">CIF value (AUD)  </t>
  </si>
  <si>
    <t>Allocated port handling and other import charges</t>
  </si>
  <si>
    <t>Allocated inland freight expenses</t>
  </si>
  <si>
    <t>Other charges</t>
  </si>
  <si>
    <t>Customs duties</t>
  </si>
  <si>
    <t>Interim dumping duties (IDD)</t>
  </si>
  <si>
    <r>
      <t xml:space="preserve">DDP value </t>
    </r>
    <r>
      <rPr>
        <sz val="10"/>
        <rFont val="Arial"/>
        <family val="2"/>
      </rPr>
      <t>(excluding SG&amp;A)</t>
    </r>
  </si>
  <si>
    <t>[16]</t>
  </si>
  <si>
    <t>[17]</t>
  </si>
  <si>
    <t>[18]</t>
  </si>
  <si>
    <t>[19]</t>
  </si>
  <si>
    <t>[20]</t>
  </si>
  <si>
    <t>[21]</t>
  </si>
  <si>
    <t>[22]</t>
  </si>
  <si>
    <t>[23]</t>
  </si>
  <si>
    <t>[24]</t>
  </si>
  <si>
    <t>[25]</t>
  </si>
  <si>
    <t>[26]</t>
  </si>
  <si>
    <t>[27]</t>
  </si>
  <si>
    <t>[28]</t>
  </si>
  <si>
    <t>[29]</t>
  </si>
  <si>
    <t>[30]</t>
  </si>
  <si>
    <t>[31]</t>
  </si>
  <si>
    <t>[32]</t>
  </si>
  <si>
    <t>[33]</t>
  </si>
  <si>
    <t>[34]</t>
  </si>
  <si>
    <t>[35]</t>
  </si>
  <si>
    <t>[36]</t>
  </si>
  <si>
    <t>[37]</t>
  </si>
  <si>
    <t>[39]</t>
  </si>
  <si>
    <t>EXAMPLE</t>
  </si>
  <si>
    <t>China</t>
  </si>
  <si>
    <t>Exporter Co</t>
  </si>
  <si>
    <t>ORD123</t>
  </si>
  <si>
    <t>INV123</t>
  </si>
  <si>
    <t>FOB</t>
  </si>
  <si>
    <t>30 days</t>
  </si>
  <si>
    <t>A-B-C-1-2-3</t>
  </si>
  <si>
    <t>USD</t>
  </si>
  <si>
    <t>A-B-C-1-2-4</t>
  </si>
  <si>
    <t>The Customs entry number or import declaration number of the selected importations.</t>
  </si>
  <si>
    <t>Country where the manufacturer is located. This may be different to the country where the supplier is located.</t>
  </si>
  <si>
    <t>Name of the supplier.</t>
  </si>
  <si>
    <t>Name of the manufacturer if it is different from the supplier.</t>
  </si>
  <si>
    <t>If you are required to pay for ocean freight, the actual amount of ocean freight incurred for the shipment. Specify the currency e.g. USD</t>
  </si>
  <si>
    <t>If you are required to pay for marine insurance, the amount of marine insurance incurred for the shipment. Specify the currency e.g. USD</t>
  </si>
  <si>
    <t>The applicable foreign exchange rate for the ocean freight and marine insurance. If you use a forward forex contract, enter the rate on the contact. Alternatively, enter the rate in your accounting system for these expenses or the rate applied by your bank when paying these expenses.</t>
  </si>
  <si>
    <t xml:space="preserve">The amount of ocean freight in Australian Dollars. Please use the formula provided. </t>
  </si>
  <si>
    <t xml:space="preserve">The amount of marine insurance in Australian Dollars. Please use the formula provided. </t>
  </si>
  <si>
    <t>Total port handling and other import charges incurred (e.g. broker's chargers) for the shipment excluding duties.</t>
  </si>
  <si>
    <t>Total inland transportation costs incurred for delivery from the port to its final destination for the shipment.</t>
  </si>
  <si>
    <t>Total net quantity for the shipment. Specify the unit used e.g. KG, MT</t>
  </si>
  <si>
    <t>Total gross value of the shipment in the invoice currency.</t>
  </si>
  <si>
    <t>Order confirmation, contract or purchase order number.</t>
  </si>
  <si>
    <t>The date of the purchase order or date that you placed the order with your supplier</t>
  </si>
  <si>
    <t xml:space="preserve">[16]  </t>
  </si>
  <si>
    <t>The invoice number on the commercial invoice issued by your supplier.</t>
  </si>
  <si>
    <t xml:space="preserve">[17]  </t>
  </si>
  <si>
    <t>The date on the commercial invoice issued by your supplier.</t>
  </si>
  <si>
    <t xml:space="preserve">[18]  </t>
  </si>
  <si>
    <t>Shipping terms eg. EXW, FOB, CFR, CIF</t>
  </si>
  <si>
    <t xml:space="preserve">[19]  </t>
  </si>
  <si>
    <t>Payment terms in days shown on the commercial invoice; eg. 60 days</t>
  </si>
  <si>
    <t xml:space="preserve">[20]  </t>
  </si>
  <si>
    <t>The applicable foreign exchange rate for the purchase. If you use a forward forex contract, enter the rate on the contact. Alternatively, enter the rate in your accounting system for this purchase or the rate applied by your bank when paying this invoice.</t>
  </si>
  <si>
    <t xml:space="preserve">[21]  </t>
  </si>
  <si>
    <t>The model control code of the goods.</t>
  </si>
  <si>
    <t xml:space="preserve">[22]  </t>
  </si>
  <si>
    <t>Quantity for the line. Specify the unit used e.g. KG, MT</t>
  </si>
  <si>
    <t xml:space="preserve">[23]  </t>
  </si>
  <si>
    <t>The currency used on the invoice.</t>
  </si>
  <si>
    <t xml:space="preserve">[24]  </t>
  </si>
  <si>
    <t>Gross invoice value in the invoice currency.</t>
  </si>
  <si>
    <t xml:space="preserve">[25]  </t>
  </si>
  <si>
    <t>The amount of any on-invoice discount.  If a % discount applies, show that % discount applying in another column.</t>
  </si>
  <si>
    <t xml:space="preserve">[26]  </t>
  </si>
  <si>
    <t>The amount of any deferred (i.e. off-invoice) rebates or allowances paid by the supplier.</t>
  </si>
  <si>
    <t xml:space="preserve">[27]  </t>
  </si>
  <si>
    <t>Any other charges or surcharges that affect the net invoice value.</t>
  </si>
  <si>
    <t xml:space="preserve">[28]  </t>
  </si>
  <si>
    <t>The net invoice value less discounts and rebates, plus other charges. Please use the formula provided.</t>
  </si>
  <si>
    <t xml:space="preserve">[29]  </t>
  </si>
  <si>
    <t>The net invoice value in Australian Dollars. Please use the formula provided.</t>
  </si>
  <si>
    <t xml:space="preserve">[30]  </t>
  </si>
  <si>
    <t xml:space="preserve">Allocated amount of ocean freight for the line in Australian Dollars. Please use the formula provided. </t>
  </si>
  <si>
    <t xml:space="preserve">[31]  </t>
  </si>
  <si>
    <t xml:space="preserve">Allocated amount of marine insurance for the line in Australian Dollars. Please use the formula provided. </t>
  </si>
  <si>
    <t xml:space="preserve">[32]  </t>
  </si>
  <si>
    <t xml:space="preserve">Calculated cost of insurance and freight (CIF) value for the line in Australian Dollars. Please use the formula provided. </t>
  </si>
  <si>
    <t xml:space="preserve">[33]  </t>
  </si>
  <si>
    <t xml:space="preserve">Allocated port handling and other import charges incurred (e.g. broker's chargers) for the line, excluding duties.  Please use the formula provided. </t>
  </si>
  <si>
    <t xml:space="preserve">[34]  </t>
  </si>
  <si>
    <t xml:space="preserve">Allocated inland transportation costs incurred for delivery from the port to its final destination for the line.  Please use the formula provided. </t>
  </si>
  <si>
    <t xml:space="preserve">[35]  </t>
  </si>
  <si>
    <t>Any other charges (e.g. bank charges) incurred for the line.</t>
  </si>
  <si>
    <t xml:space="preserve">[36]  </t>
  </si>
  <si>
    <t>Customs duties paid for the line.</t>
  </si>
  <si>
    <t xml:space="preserve">[37]  </t>
  </si>
  <si>
    <t>Interim dumping duties paid for the line.</t>
  </si>
  <si>
    <t xml:space="preserve">[39]  </t>
  </si>
  <si>
    <t xml:space="preserve">Calculated delivered duty paid (DDP) value, excluding SG&amp;A, for the line in Australian Dollars. Please use the formula provided. </t>
  </si>
  <si>
    <t>Forward Orders</t>
  </si>
  <si>
    <t>Expected arrival date</t>
  </si>
  <si>
    <r>
      <t>Quantity</t>
    </r>
    <r>
      <rPr>
        <b/>
        <sz val="10"/>
        <color rgb="FFFF0000"/>
        <rFont val="Arial"/>
        <family val="2"/>
      </rPr>
      <t xml:space="preserve"> [specify unit e.g. KG, MT]</t>
    </r>
  </si>
  <si>
    <t>Estimated value</t>
  </si>
  <si>
    <t>Unit value</t>
  </si>
  <si>
    <t>Delivery terms eg. EXW, CIF, CFR, FOB, DDP</t>
  </si>
  <si>
    <t>The number of the purchase order, or another identifier.</t>
  </si>
  <si>
    <t>Date that the order was made to your supplier</t>
  </si>
  <si>
    <t>The date that the order is expected to arrive</t>
  </si>
  <si>
    <t>Quantity in units shown on the invoice. Specify the unit used e.g. KG, MT. If expenses in B-2 Cost to import and sell are based on a different quantity unit, add a column showing that quantity unit</t>
  </si>
  <si>
    <t>The currency used for the purchase.</t>
  </si>
  <si>
    <t>Estimated value of the goods</t>
  </si>
  <si>
    <t xml:space="preserve">The estimated value expressed per unit. Estimated Value [9]/Quantity [7]. Please use the formula provided </t>
  </si>
  <si>
    <t>SELLING, GENERAL AND ADMINISTRATIVE EXPENSES (including finance expenses)</t>
  </si>
  <si>
    <t>Accounting code</t>
  </si>
  <si>
    <t>Account name</t>
  </si>
  <si>
    <t xml:space="preserve">Is it a direct selling expense? </t>
  </si>
  <si>
    <t>Type of direct selling expense as reported in B-2</t>
  </si>
  <si>
    <t>Expense in accounting period</t>
  </si>
  <si>
    <t>Expense in relevant period</t>
  </si>
  <si>
    <t>Yes/No</t>
  </si>
  <si>
    <t>SG&amp;A account code as per the chart of accounts</t>
  </si>
  <si>
    <t>SG&amp;A account name as per the chart of accounts</t>
  </si>
  <si>
    <t>Is the expense related to direct selling expense that has been reported in B-2 Cost to import and sell?</t>
  </si>
  <si>
    <t>If the expense is a direct selling expense, specify what it is as reported in B-2 Cost to import and sell. E.g. Inland transport</t>
  </si>
  <si>
    <t>Expense amount for the SG&amp;A account in the most recent accounting period</t>
  </si>
  <si>
    <t>Expense amount for the SG&amp;A account in the relevant period</t>
  </si>
  <si>
    <t>SALES</t>
  </si>
  <si>
    <t>Customer name</t>
  </si>
  <si>
    <t>Level of trade</t>
  </si>
  <si>
    <t>Location – state</t>
  </si>
  <si>
    <t>Location – city</t>
  </si>
  <si>
    <t>MCC Category 1: DENSITY</t>
  </si>
  <si>
    <t>MCC Category 2: FORM</t>
  </si>
  <si>
    <t>Product code</t>
  </si>
  <si>
    <t>Quarter</t>
  </si>
  <si>
    <t>Delivery terms</t>
  </si>
  <si>
    <t>Payment terms (days)</t>
  </si>
  <si>
    <t>Gross invoice value</t>
  </si>
  <si>
    <t xml:space="preserve">Unit Gross Invoice Value </t>
  </si>
  <si>
    <t>Net invoice value</t>
  </si>
  <si>
    <t>Unit Net invoice value</t>
  </si>
  <si>
    <t>Your supplier of the goods</t>
  </si>
  <si>
    <t>The manufacturer of the goods</t>
  </si>
  <si>
    <t>Purchase order number of the supplier</t>
  </si>
  <si>
    <t>[16.1]</t>
  </si>
  <si>
    <t>[20.1]</t>
  </si>
  <si>
    <t>Names of your customers.</t>
  </si>
  <si>
    <t>The level of trade of your customer.</t>
  </si>
  <si>
    <t>State where the customer is located. If the customer is located in multiple states, the state where the sale is made.</t>
  </si>
  <si>
    <t>City where the customer is located. If the customer is located in multiple cities, the city where the sale is made.</t>
  </si>
  <si>
    <t>Category of the model control code. Please refer to the importer questionnaire for details of the model control code categories and sub-categories</t>
  </si>
  <si>
    <t>Model control code. Please use the formula provided</t>
  </si>
  <si>
    <t>Code used in your records for the model/grade/type identified.</t>
  </si>
  <si>
    <t>The invoice number on the commercial invoice issued to your customer.</t>
  </si>
  <si>
    <t>The date on the commercial invoice issued to your customer.</t>
  </si>
  <si>
    <t>The quarter that the invoice date falls in. Please use the formula provided</t>
  </si>
  <si>
    <t>Delivery terms eg. ex-factory, delivered.</t>
  </si>
  <si>
    <t>Gross invoice value shown on invoice, excluding GST</t>
  </si>
  <si>
    <t xml:space="preserve">[16.1]  </t>
  </si>
  <si>
    <t xml:space="preserve">The gross invoice expressed per unit. Gross Invoice Value [16]/Quantity [15]. Please use the formula provided </t>
  </si>
  <si>
    <t>The amount of any discount deducted on the invoice on each transaction.  If a % discount applies, show that % discount applying in another column.</t>
  </si>
  <si>
    <t>The amount of any deferred (i.e. off-invoice) rebates or allowances paid to the customer.</t>
  </si>
  <si>
    <t>Any other charges or surcharges that affect the net invoice value. Insert additional columns and provide a description.</t>
  </si>
  <si>
    <t>The net invoice value less discounts and rebates, plus other charges. Please use the formula provided</t>
  </si>
  <si>
    <t xml:space="preserve">[20.1]  </t>
  </si>
  <si>
    <t xml:space="preserve">The net invoice value expressed per unit. Net Invoice Value [20]/Quantity [15]. Please use the formula provided. </t>
  </si>
  <si>
    <t>The name of your supplier of the goods if it can be linked to the supplier.</t>
  </si>
  <si>
    <t>The name of the manufacturer of the goods if it is different from the supplier.</t>
  </si>
  <si>
    <t>Order confirmation, contract or purchase order number of your purchase from your supplier if the sale can be linked to a purchase.</t>
  </si>
  <si>
    <t>The country that the goods were manufactured</t>
  </si>
  <si>
    <t>SELLING, GENERAL AND ADMINISTRATIVE EXPENSES</t>
  </si>
  <si>
    <t>Amount for the relevant period</t>
  </si>
  <si>
    <t>Notes</t>
  </si>
  <si>
    <t>Net Revenue</t>
  </si>
  <si>
    <t>Total net sales revenue (i.e. excluding discounts and rebates) for your company</t>
  </si>
  <si>
    <t>Total SG&amp;A</t>
  </si>
  <si>
    <t>Total SG&amp;A expense in column F of the SG&amp;A listing worksheet excluding direct selling expenses</t>
  </si>
  <si>
    <t>%</t>
  </si>
  <si>
    <t>Formula - SG&amp;A as a percentage of revenue</t>
  </si>
  <si>
    <t xml:space="preserve">Source data for worksheet 'C-2 Sales'  </t>
  </si>
  <si>
    <r>
      <rPr>
        <b/>
        <sz val="10"/>
        <rFont val="Arial"/>
        <family val="2"/>
      </rPr>
      <t>Column code</t>
    </r>
  </si>
  <si>
    <t>Column title</t>
  </si>
  <si>
    <r>
      <rPr>
        <b/>
        <sz val="10"/>
        <rFont val="Arial"/>
        <family val="2"/>
      </rPr>
      <t>Source</t>
    </r>
  </si>
  <si>
    <r>
      <rPr>
        <b/>
        <sz val="10"/>
        <rFont val="Arial"/>
        <family val="2"/>
      </rPr>
      <t>Exhibit</t>
    </r>
  </si>
  <si>
    <r>
      <t xml:space="preserve">Accounting code 
</t>
    </r>
    <r>
      <rPr>
        <b/>
        <sz val="8"/>
        <rFont val="Arial"/>
        <family val="2"/>
      </rPr>
      <t>(if applicable)</t>
    </r>
  </si>
  <si>
    <t>Quantity</t>
  </si>
  <si>
    <t>Purchase order number to the supplier</t>
  </si>
  <si>
    <t>Notes:</t>
  </si>
  <si>
    <t>Populate the column 'exhibit' with a reference to the relevant exhibit (or attachment) where the information originates.</t>
  </si>
  <si>
    <t>Exhibit can be any form of source document, e.g. a screenshot from your accounting system, a General Ledger file, financial statement, management account etc.</t>
  </si>
  <si>
    <t>Populate the column 'accounting code' with a reference to where the information is found in the accounting system, e.g. GL Account 621.</t>
  </si>
  <si>
    <t>If the accounting code can be traced to a sub-account, provide the sub-account number.</t>
  </si>
  <si>
    <t>Add additional rows if additional columns have been inserted into worksheet 'C-2 Sales'.</t>
  </si>
  <si>
    <t xml:space="preserve">The source of templated formulas are not required. </t>
  </si>
  <si>
    <t>Upwards Sales Reconciliation</t>
  </si>
  <si>
    <t>Description</t>
  </si>
  <si>
    <t>Value</t>
  </si>
  <si>
    <t>Volume</t>
  </si>
  <si>
    <t>Exhibit</t>
  </si>
  <si>
    <t>Revenue in Income Statement</t>
  </si>
  <si>
    <t xml:space="preserve">  - Variance*</t>
  </si>
  <si>
    <t>Financial year revenue before adjustments</t>
  </si>
  <si>
    <t>Difference between the period and financial year</t>
  </si>
  <si>
    <t>Total company sales revenue in the period</t>
  </si>
  <si>
    <t>Summary of all products sold</t>
  </si>
  <si>
    <t xml:space="preserve">  - Goods under consideration</t>
  </si>
  <si>
    <t xml:space="preserve">  - Other products A </t>
  </si>
  <si>
    <t xml:space="preserve">  - Other products B</t>
  </si>
  <si>
    <t xml:space="preserve">  - Other products C</t>
  </si>
  <si>
    <t xml:space="preserve">  - Other products D (add new lines as required)</t>
  </si>
  <si>
    <t>Goods under consideration</t>
  </si>
  <si>
    <t xml:space="preserve">  - Domestic Sales</t>
  </si>
  <si>
    <t xml:space="preserve">  - Re-export sales (if applicable)</t>
  </si>
  <si>
    <t>* account for variance as far as possible.</t>
  </si>
  <si>
    <t>Note:</t>
  </si>
  <si>
    <t>Complete the yellow cells only</t>
  </si>
  <si>
    <t>If the account code can be traced to a sub-account, provide the sub-account number.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</si>
</sst>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Red]\-&quot;$&quot;#,##0.00"/>
    <numFmt numFmtId="44" formatCode="_-&quot;$&quot;* #,##0.00_-;\-&quot;$&quot;* #,##0.00_-;_-&quot;$&quot;* &quot;-&quot;??_-;_-@_-"/>
    <numFmt numFmtId="43" formatCode="_-* #,##0.00_-;\-* #,##0.00_-;_-* &quot;-&quot;??_-;_-@_-"/>
    <numFmt numFmtId="164" formatCode="0.0%"/>
  </numFmts>
  <fonts count="19" x14ac:knownFonts="1">
    <font>
      <sz val="10"/>
      <name val="Arial"/>
    </font>
    <font>
      <sz val="10"/>
      <name val="Arial"/>
      <family val="2"/>
    </font>
    <font>
      <sz val="10"/>
      <name val="Arial"/>
      <family val="2"/>
    </font>
    <font>
      <sz val="14"/>
      <name val="Arial"/>
      <family val="2"/>
    </font>
    <font>
      <b/>
      <sz val="10"/>
      <name val="Arial"/>
      <family val="2"/>
    </font>
    <font>
      <b/>
      <sz val="10"/>
      <color rgb="FFFF0000"/>
      <name val="Arial"/>
      <family val="2"/>
    </font>
    <font>
      <b/>
      <sz val="14"/>
      <color indexed="10"/>
      <name val="Arial"/>
      <family val="2"/>
    </font>
    <font>
      <b/>
      <sz val="14"/>
      <color indexed="48"/>
      <name val="Arial"/>
      <family val="2"/>
    </font>
    <font>
      <sz val="11"/>
      <name val="Arial"/>
      <family val="2"/>
    </font>
    <font>
      <sz val="10"/>
      <color theme="1"/>
      <name val="Arial"/>
      <family val="2"/>
    </font>
    <font>
      <b/>
      <sz val="10"/>
      <color theme="1"/>
      <name val="Arial"/>
      <family val="2"/>
    </font>
    <font>
      <sz val="12"/>
      <color theme="1"/>
      <name val="Calibri"/>
      <family val="2"/>
      <scheme val="minor"/>
    </font>
    <font>
      <sz val="14"/>
      <color theme="1"/>
      <name val="Arial"/>
      <family val="2"/>
    </font>
    <font>
      <sz val="9"/>
      <color indexed="81"/>
      <name val="Tahoma"/>
      <family val="2"/>
    </font>
    <font>
      <b/>
      <sz val="10"/>
      <color rgb="FF000000"/>
      <name val="Arial"/>
      <family val="2"/>
    </font>
    <font>
      <b/>
      <sz val="8"/>
      <name val="Arial"/>
      <family val="2"/>
    </font>
    <font>
      <sz val="10"/>
      <color rgb="FF000000"/>
      <name val="Arial"/>
      <family val="2"/>
    </font>
    <font>
      <i/>
      <sz val="10"/>
      <color rgb="FFFF0000"/>
      <name val="Arial"/>
      <family val="2"/>
    </font>
    <font>
      <sz val="10"/>
      <color theme="4"/>
      <name val="Arial"/>
      <family val="2"/>
    </font>
  </fonts>
  <fills count="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0.249977111117893"/>
        <bgColor indexed="64"/>
      </patternFill>
    </fill>
    <fill>
      <patternFill patternType="solid">
        <fgColor rgb="FFFFFF66"/>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style="medium">
        <color auto="1"/>
      </right>
      <top/>
      <bottom style="thin">
        <color auto="1"/>
      </bottom>
      <diagonal/>
    </border>
    <border>
      <left/>
      <right/>
      <top/>
      <bottom style="thin">
        <color auto="1"/>
      </bottom>
      <diagonal/>
    </border>
    <border>
      <left style="medium">
        <color indexed="64"/>
      </left>
      <right style="medium">
        <color indexed="64"/>
      </right>
      <top style="medium">
        <color indexed="64"/>
      </top>
      <bottom/>
      <diagonal/>
    </border>
    <border>
      <left style="medium">
        <color auto="1"/>
      </left>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diagonal/>
    </border>
    <border>
      <left style="medium">
        <color auto="1"/>
      </left>
      <right style="medium">
        <color auto="1"/>
      </right>
      <top style="thin">
        <color auto="1"/>
      </top>
      <bottom style="medium">
        <color auto="1"/>
      </bottom>
      <diagonal/>
    </border>
    <border>
      <left/>
      <right/>
      <top style="thin">
        <color auto="1"/>
      </top>
      <bottom style="medium">
        <color auto="1"/>
      </bottom>
      <diagonal/>
    </border>
    <border>
      <left style="medium">
        <color indexed="64"/>
      </left>
      <right style="medium">
        <color indexed="64"/>
      </right>
      <top/>
      <bottom style="medium">
        <color indexed="64"/>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style="medium">
        <color auto="1"/>
      </left>
      <right/>
      <top style="thin">
        <color auto="1"/>
      </top>
      <bottom style="medium">
        <color auto="1"/>
      </bottom>
      <diagonal/>
    </border>
    <border>
      <left/>
      <right/>
      <top style="medium">
        <color auto="1"/>
      </top>
      <bottom style="thin">
        <color auto="1"/>
      </bottom>
      <diagonal/>
    </border>
    <border>
      <left/>
      <right style="medium">
        <color indexed="64"/>
      </right>
      <top style="thin">
        <color indexed="64"/>
      </top>
      <bottom style="thin">
        <color indexed="64"/>
      </bottom>
      <diagonal/>
    </border>
    <border>
      <left/>
      <right style="medium">
        <color auto="1"/>
      </right>
      <top/>
      <bottom style="thin">
        <color auto="1"/>
      </bottom>
      <diagonal/>
    </border>
    <border>
      <left style="medium">
        <color auto="1"/>
      </left>
      <right/>
      <top style="thin">
        <color auto="1"/>
      </top>
      <bottom style="thin">
        <color auto="1"/>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s>
  <cellStyleXfs count="14">
    <xf numFmtId="0" fontId="0" fillId="0" borderId="0"/>
    <xf numFmtId="8"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11" fillId="0" borderId="0"/>
  </cellStyleXfs>
  <cellXfs count="113">
    <xf numFmtId="0" fontId="0" fillId="0" borderId="0" xfId="0"/>
    <xf numFmtId="0" fontId="3" fillId="0" borderId="0" xfId="0" applyFont="1"/>
    <xf numFmtId="0" fontId="4" fillId="0" borderId="0" xfId="0" applyFont="1" applyAlignment="1">
      <alignment horizontal="left" vertical="top" wrapText="1"/>
    </xf>
    <xf numFmtId="0" fontId="4" fillId="0" borderId="0" xfId="0" applyFont="1" applyAlignment="1">
      <alignment horizontal="center" vertical="top" wrapText="1"/>
    </xf>
    <xf numFmtId="0" fontId="5" fillId="0" borderId="0" xfId="0" applyFont="1" applyAlignment="1">
      <alignment horizontal="center" vertical="top" wrapText="1"/>
    </xf>
    <xf numFmtId="0" fontId="4" fillId="0" borderId="0" xfId="0" applyFont="1" applyAlignment="1">
      <alignment horizontal="left"/>
    </xf>
    <xf numFmtId="14" fontId="0" fillId="0" borderId="0" xfId="0" applyNumberFormat="1"/>
    <xf numFmtId="17" fontId="0" fillId="0" borderId="0" xfId="0" applyNumberFormat="1"/>
    <xf numFmtId="1" fontId="0" fillId="0" borderId="0" xfId="0" applyNumberFormat="1"/>
    <xf numFmtId="43" fontId="0" fillId="0" borderId="0" xfId="2" applyFont="1"/>
    <xf numFmtId="8" fontId="0" fillId="0" borderId="0" xfId="1" applyFont="1"/>
    <xf numFmtId="0" fontId="6" fillId="0" borderId="0" xfId="0" applyFont="1" applyAlignment="1">
      <alignment horizontal="left"/>
    </xf>
    <xf numFmtId="0" fontId="3" fillId="0" borderId="0" xfId="0" applyFont="1" applyAlignment="1">
      <alignment horizontal="left"/>
    </xf>
    <xf numFmtId="0" fontId="7" fillId="0" borderId="0" xfId="0" applyFont="1" applyAlignment="1">
      <alignment horizontal="left"/>
    </xf>
    <xf numFmtId="4" fontId="3" fillId="0" borderId="0" xfId="0" applyNumberFormat="1" applyFont="1" applyAlignment="1">
      <alignment horizontal="center"/>
    </xf>
    <xf numFmtId="0" fontId="0" fillId="0" borderId="0" xfId="0" applyAlignment="1">
      <alignment horizontal="center" vertical="top" wrapText="1"/>
    </xf>
    <xf numFmtId="0" fontId="4" fillId="0" borderId="0" xfId="0" applyFont="1" applyAlignment="1">
      <alignment horizontal="center"/>
    </xf>
    <xf numFmtId="43" fontId="0" fillId="0" borderId="0" xfId="3" applyFont="1"/>
    <xf numFmtId="44" fontId="0" fillId="0" borderId="0" xfId="4" applyFont="1"/>
    <xf numFmtId="0" fontId="0" fillId="0" borderId="0" xfId="0" applyAlignment="1">
      <alignment horizontal="left"/>
    </xf>
    <xf numFmtId="0" fontId="4" fillId="0" borderId="0" xfId="0" applyFont="1" applyAlignment="1">
      <alignment horizontal="center" wrapText="1"/>
    </xf>
    <xf numFmtId="0" fontId="0" fillId="0" borderId="0" xfId="0" applyAlignment="1">
      <alignment horizontal="center" wrapText="1"/>
    </xf>
    <xf numFmtId="0" fontId="6" fillId="0" borderId="0" xfId="5" applyFont="1" applyAlignment="1">
      <alignment horizontal="left"/>
    </xf>
    <xf numFmtId="0" fontId="2" fillId="0" borderId="0" xfId="5"/>
    <xf numFmtId="0" fontId="3" fillId="0" borderId="0" xfId="5" applyFont="1" applyAlignment="1">
      <alignment horizontal="left"/>
    </xf>
    <xf numFmtId="0" fontId="7" fillId="0" borderId="0" xfId="5" applyFont="1" applyAlignment="1">
      <alignment horizontal="left"/>
    </xf>
    <xf numFmtId="0" fontId="4" fillId="2" borderId="1" xfId="5" applyFont="1" applyFill="1" applyBorder="1" applyAlignment="1">
      <alignment wrapText="1"/>
    </xf>
    <xf numFmtId="0" fontId="4" fillId="0" borderId="1" xfId="5" applyFont="1" applyBorder="1"/>
    <xf numFmtId="43" fontId="0" fillId="0" borderId="1" xfId="6" applyFont="1" applyBorder="1"/>
    <xf numFmtId="0" fontId="2" fillId="0" borderId="1" xfId="5" applyBorder="1" applyAlignment="1">
      <alignment wrapText="1"/>
    </xf>
    <xf numFmtId="164" fontId="0" fillId="0" borderId="1" xfId="7" applyNumberFormat="1" applyFont="1" applyBorder="1"/>
    <xf numFmtId="0" fontId="2" fillId="0" borderId="0" xfId="5" applyAlignment="1">
      <alignment horizontal="right"/>
    </xf>
    <xf numFmtId="0" fontId="8" fillId="0" borderId="0" xfId="0" applyFont="1" applyAlignment="1">
      <alignment vertical="center" wrapText="1"/>
    </xf>
    <xf numFmtId="0" fontId="0" fillId="0" borderId="0" xfId="0" applyAlignment="1">
      <alignment horizontal="center"/>
    </xf>
    <xf numFmtId="0" fontId="4" fillId="0" borderId="0" xfId="0" applyFont="1" applyAlignment="1">
      <alignment horizontal="center" vertical="center" wrapText="1"/>
    </xf>
    <xf numFmtId="0" fontId="0" fillId="0" borderId="0" xfId="0" applyAlignment="1">
      <alignment horizontal="center" vertical="center"/>
    </xf>
    <xf numFmtId="0" fontId="4" fillId="0" borderId="0" xfId="0" applyFont="1" applyAlignment="1">
      <alignment vertical="center"/>
    </xf>
    <xf numFmtId="0" fontId="4" fillId="0" borderId="0" xfId="0" applyFont="1" applyAlignment="1">
      <alignment horizontal="center" vertical="center"/>
    </xf>
    <xf numFmtId="43" fontId="0" fillId="0" borderId="0" xfId="2" applyFont="1" applyAlignment="1"/>
    <xf numFmtId="0" fontId="9" fillId="0" borderId="0" xfId="13" applyFont="1"/>
    <xf numFmtId="0" fontId="12" fillId="0" borderId="0" xfId="13" applyFont="1"/>
    <xf numFmtId="0" fontId="10" fillId="0" borderId="3" xfId="13" applyFont="1" applyBorder="1"/>
    <xf numFmtId="0" fontId="10" fillId="0" borderId="4" xfId="13" applyFont="1" applyBorder="1"/>
    <xf numFmtId="0" fontId="10" fillId="0" borderId="5" xfId="13" applyFont="1" applyBorder="1"/>
    <xf numFmtId="0" fontId="9" fillId="0" borderId="6" xfId="13" applyFont="1" applyBorder="1" applyAlignment="1">
      <alignment vertical="top"/>
    </xf>
    <xf numFmtId="43" fontId="9" fillId="3" borderId="7" xfId="3" applyFont="1" applyFill="1" applyBorder="1" applyAlignment="1">
      <alignment vertical="top"/>
    </xf>
    <xf numFmtId="43" fontId="9" fillId="4" borderId="8" xfId="3" applyFont="1" applyFill="1" applyBorder="1" applyAlignment="1">
      <alignment vertical="top"/>
    </xf>
    <xf numFmtId="43" fontId="9" fillId="5" borderId="9" xfId="6" applyFont="1" applyFill="1" applyBorder="1" applyAlignment="1">
      <alignment vertical="top"/>
    </xf>
    <xf numFmtId="43" fontId="9" fillId="5" borderId="6" xfId="6" applyFont="1" applyFill="1" applyBorder="1" applyAlignment="1">
      <alignment vertical="top"/>
    </xf>
    <xf numFmtId="0" fontId="9" fillId="0" borderId="10" xfId="13" quotePrefix="1" applyFont="1" applyBorder="1" applyAlignment="1">
      <alignment vertical="top"/>
    </xf>
    <xf numFmtId="43" fontId="9" fillId="0" borderId="2" xfId="3" applyFont="1" applyFill="1" applyBorder="1" applyAlignment="1">
      <alignment vertical="top"/>
    </xf>
    <xf numFmtId="43" fontId="9" fillId="4" borderId="11" xfId="3" applyFont="1" applyFill="1" applyBorder="1" applyAlignment="1">
      <alignment vertical="top"/>
    </xf>
    <xf numFmtId="0" fontId="9" fillId="0" borderId="12" xfId="13" quotePrefix="1" applyFont="1" applyBorder="1" applyAlignment="1">
      <alignment vertical="top"/>
    </xf>
    <xf numFmtId="43" fontId="9" fillId="0" borderId="13" xfId="3" applyFont="1" applyFill="1" applyBorder="1" applyAlignment="1">
      <alignment vertical="top"/>
    </xf>
    <xf numFmtId="0" fontId="9" fillId="0" borderId="11" xfId="13" applyFont="1" applyBorder="1" applyAlignment="1">
      <alignment vertical="top"/>
    </xf>
    <xf numFmtId="43" fontId="9" fillId="3" borderId="0" xfId="3" applyFont="1" applyFill="1" applyBorder="1" applyAlignment="1">
      <alignment vertical="top"/>
    </xf>
    <xf numFmtId="43" fontId="9" fillId="4" borderId="14" xfId="3" applyFont="1" applyFill="1" applyBorder="1" applyAlignment="1">
      <alignment vertical="top"/>
    </xf>
    <xf numFmtId="0" fontId="9" fillId="0" borderId="15" xfId="13" applyFont="1" applyBorder="1" applyAlignment="1">
      <alignment vertical="top"/>
    </xf>
    <xf numFmtId="43" fontId="9" fillId="3" borderId="16" xfId="3" applyFont="1" applyFill="1" applyBorder="1" applyAlignment="1">
      <alignment vertical="top"/>
    </xf>
    <xf numFmtId="43" fontId="9" fillId="3" borderId="9" xfId="3" applyFont="1" applyFill="1" applyBorder="1" applyAlignment="1">
      <alignment vertical="top"/>
    </xf>
    <xf numFmtId="43" fontId="9" fillId="0" borderId="17" xfId="3" applyFont="1" applyFill="1" applyBorder="1" applyAlignment="1">
      <alignment vertical="top"/>
    </xf>
    <xf numFmtId="43" fontId="9" fillId="0" borderId="18" xfId="3" applyFont="1" applyFill="1" applyBorder="1" applyAlignment="1">
      <alignment vertical="top"/>
    </xf>
    <xf numFmtId="43" fontId="9" fillId="0" borderId="16" xfId="3" applyFont="1" applyFill="1" applyBorder="1" applyAlignment="1">
      <alignment vertical="top"/>
    </xf>
    <xf numFmtId="43" fontId="9" fillId="0" borderId="19" xfId="3" applyFont="1" applyFill="1" applyBorder="1" applyAlignment="1">
      <alignment vertical="top"/>
    </xf>
    <xf numFmtId="43" fontId="9" fillId="0" borderId="21" xfId="3" applyFont="1" applyFill="1" applyBorder="1" applyAlignment="1">
      <alignment vertical="top"/>
    </xf>
    <xf numFmtId="43" fontId="9" fillId="0" borderId="9" xfId="3" applyFont="1" applyFill="1" applyBorder="1" applyAlignment="1">
      <alignment vertical="top"/>
    </xf>
    <xf numFmtId="43" fontId="9" fillId="3" borderId="20" xfId="3" applyFont="1" applyFill="1" applyBorder="1" applyAlignment="1">
      <alignment vertical="top"/>
    </xf>
    <xf numFmtId="43" fontId="9" fillId="3" borderId="22" xfId="3" applyFont="1" applyFill="1" applyBorder="1" applyAlignment="1">
      <alignment vertical="top"/>
    </xf>
    <xf numFmtId="43" fontId="9" fillId="3" borderId="17" xfId="3" applyFont="1" applyFill="1" applyBorder="1" applyAlignment="1">
      <alignment vertical="top"/>
    </xf>
    <xf numFmtId="43" fontId="9" fillId="3" borderId="18" xfId="3" applyFont="1" applyFill="1" applyBorder="1" applyAlignment="1">
      <alignment vertical="top"/>
    </xf>
    <xf numFmtId="43" fontId="9" fillId="5" borderId="23" xfId="6" applyFont="1" applyFill="1" applyBorder="1" applyAlignment="1">
      <alignment vertical="top"/>
    </xf>
    <xf numFmtId="43" fontId="9" fillId="5" borderId="14" xfId="6" applyFont="1" applyFill="1" applyBorder="1" applyAlignment="1">
      <alignment vertical="top"/>
    </xf>
    <xf numFmtId="0" fontId="10" fillId="0" borderId="0" xfId="13" applyFont="1"/>
    <xf numFmtId="0" fontId="9" fillId="3" borderId="0" xfId="13" applyFont="1" applyFill="1"/>
    <xf numFmtId="0" fontId="16" fillId="0" borderId="1" xfId="0" applyFont="1" applyBorder="1" applyAlignment="1">
      <alignment horizontal="right" vertical="center" wrapText="1" indent="2"/>
    </xf>
    <xf numFmtId="0" fontId="16" fillId="0" borderId="1" xfId="0" applyFont="1" applyBorder="1" applyAlignment="1">
      <alignment horizontal="left" vertical="center" wrapText="1"/>
    </xf>
    <xf numFmtId="0" fontId="17" fillId="0" borderId="1" xfId="0" applyFont="1" applyBorder="1" applyAlignment="1">
      <alignment horizontal="left" vertical="center" wrapText="1"/>
    </xf>
    <xf numFmtId="0" fontId="14" fillId="0" borderId="0" xfId="0" applyFont="1" applyAlignment="1">
      <alignment horizontal="left" vertical="center"/>
    </xf>
    <xf numFmtId="0" fontId="16" fillId="0" borderId="0" xfId="0" quotePrefix="1" applyFont="1" applyAlignment="1">
      <alignment horizontal="left" vertical="center"/>
    </xf>
    <xf numFmtId="0" fontId="16" fillId="0" borderId="0" xfId="0" applyFont="1" applyAlignment="1">
      <alignment horizontal="left" vertical="center"/>
    </xf>
    <xf numFmtId="0" fontId="14"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 fillId="0" borderId="0" xfId="0" applyFont="1"/>
    <xf numFmtId="0" fontId="1" fillId="0" borderId="0" xfId="0" applyFont="1" applyAlignment="1">
      <alignment horizontal="left"/>
    </xf>
    <xf numFmtId="0" fontId="18" fillId="0" borderId="0" xfId="0" applyFont="1"/>
    <xf numFmtId="43" fontId="18" fillId="0" borderId="0" xfId="2" applyFont="1" applyBorder="1" applyAlignment="1"/>
    <xf numFmtId="0" fontId="18" fillId="0" borderId="0" xfId="2" applyNumberFormat="1" applyFont="1" applyBorder="1" applyAlignment="1"/>
    <xf numFmtId="43" fontId="18" fillId="0" borderId="0" xfId="2" applyFont="1" applyFill="1" applyBorder="1" applyAlignment="1"/>
    <xf numFmtId="0" fontId="18" fillId="0" borderId="0" xfId="2" applyNumberFormat="1" applyFont="1" applyFill="1" applyBorder="1"/>
    <xf numFmtId="14" fontId="18" fillId="0" borderId="0" xfId="2" applyNumberFormat="1" applyFont="1" applyBorder="1" applyAlignment="1"/>
    <xf numFmtId="14" fontId="0" fillId="0" borderId="0" xfId="2" applyNumberFormat="1" applyFont="1" applyAlignment="1"/>
    <xf numFmtId="0" fontId="0" fillId="0" borderId="0" xfId="2" applyNumberFormat="1" applyFont="1" applyAlignment="1"/>
    <xf numFmtId="0" fontId="1" fillId="0" borderId="1" xfId="0" applyFont="1" applyBorder="1" applyAlignment="1">
      <alignment horizontal="left" vertical="center" wrapText="1"/>
    </xf>
    <xf numFmtId="0" fontId="1" fillId="0" borderId="0" xfId="0" applyFont="1" applyAlignment="1">
      <alignment horizontal="right"/>
    </xf>
    <xf numFmtId="43" fontId="1" fillId="0" borderId="0" xfId="2" applyFont="1" applyAlignment="1"/>
    <xf numFmtId="43" fontId="1" fillId="0" borderId="0" xfId="2" applyFont="1" applyFill="1" applyAlignment="1"/>
    <xf numFmtId="43" fontId="1" fillId="0" borderId="20" xfId="3" applyFont="1" applyFill="1" applyBorder="1" applyAlignment="1">
      <alignment vertical="top"/>
    </xf>
    <xf numFmtId="43" fontId="1" fillId="0" borderId="2" xfId="3" applyFont="1" applyFill="1" applyBorder="1" applyAlignment="1">
      <alignment vertical="top"/>
    </xf>
    <xf numFmtId="43" fontId="1" fillId="3" borderId="20" xfId="3" applyFont="1" applyFill="1" applyBorder="1" applyAlignment="1">
      <alignment vertical="top"/>
    </xf>
    <xf numFmtId="43" fontId="1" fillId="3" borderId="2" xfId="3" applyFont="1" applyFill="1" applyBorder="1" applyAlignment="1">
      <alignment vertical="top"/>
    </xf>
    <xf numFmtId="43" fontId="1" fillId="3" borderId="17" xfId="3" applyFont="1" applyFill="1" applyBorder="1" applyAlignment="1">
      <alignment vertical="top"/>
    </xf>
    <xf numFmtId="43" fontId="1" fillId="3" borderId="13" xfId="3" applyFont="1" applyFill="1" applyBorder="1" applyAlignment="1">
      <alignment vertical="top"/>
    </xf>
    <xf numFmtId="0" fontId="4" fillId="0" borderId="3" xfId="0" applyFont="1" applyBorder="1" applyAlignment="1">
      <alignment horizontal="center"/>
    </xf>
    <xf numFmtId="0" fontId="4" fillId="0" borderId="28" xfId="0" applyFont="1" applyBorder="1" applyAlignment="1">
      <alignment horizontal="center"/>
    </xf>
    <xf numFmtId="0" fontId="4" fillId="0" borderId="5" xfId="0" applyFont="1" applyBorder="1" applyAlignment="1">
      <alignment horizontal="center"/>
    </xf>
    <xf numFmtId="0" fontId="4" fillId="0" borderId="3" xfId="0" applyFont="1" applyBorder="1" applyAlignment="1">
      <alignment horizontal="center" vertical="center"/>
    </xf>
    <xf numFmtId="0" fontId="4" fillId="0" borderId="28" xfId="0" applyFont="1" applyBorder="1" applyAlignment="1">
      <alignment horizontal="center" vertical="center"/>
    </xf>
    <xf numFmtId="0" fontId="4" fillId="0" borderId="5" xfId="0" applyFont="1" applyBorder="1" applyAlignment="1">
      <alignment horizontal="center" vertical="center"/>
    </xf>
    <xf numFmtId="0" fontId="14" fillId="0" borderId="24" xfId="0" applyFont="1" applyBorder="1" applyAlignment="1">
      <alignment horizontal="center" vertical="center" wrapText="1"/>
    </xf>
    <xf numFmtId="0" fontId="14" fillId="0" borderId="27" xfId="0" applyFont="1" applyBorder="1" applyAlignment="1">
      <alignment horizontal="center" vertical="center" wrapText="1"/>
    </xf>
    <xf numFmtId="0" fontId="4" fillId="0" borderId="24" xfId="0" applyFont="1" applyBorder="1" applyAlignment="1">
      <alignment horizontal="center" vertical="center" wrapText="1"/>
    </xf>
    <xf numFmtId="0" fontId="14" fillId="0" borderId="25" xfId="0" applyFont="1" applyBorder="1" applyAlignment="1">
      <alignment horizontal="center" vertical="center" wrapText="1"/>
    </xf>
    <xf numFmtId="0" fontId="14" fillId="0" borderId="26" xfId="0" applyFont="1" applyBorder="1" applyAlignment="1">
      <alignment horizontal="center" vertical="center" wrapText="1"/>
    </xf>
  </cellXfs>
  <cellStyles count="14">
    <cellStyle name="Comma" xfId="2" builtinId="3"/>
    <cellStyle name="Comma 2" xfId="3" xr:uid="{00000000-0005-0000-0000-000001000000}"/>
    <cellStyle name="Comma 2 2" xfId="10" xr:uid="{00000000-0005-0000-0000-000002000000}"/>
    <cellStyle name="Comma 3" xfId="6" xr:uid="{00000000-0005-0000-0000-000003000000}"/>
    <cellStyle name="Comma 3 2" xfId="12" xr:uid="{00000000-0005-0000-0000-000004000000}"/>
    <cellStyle name="Comma 4" xfId="9" xr:uid="{00000000-0005-0000-0000-000005000000}"/>
    <cellStyle name="Currency" xfId="1" builtinId="4"/>
    <cellStyle name="Currency 2" xfId="4" xr:uid="{00000000-0005-0000-0000-000007000000}"/>
    <cellStyle name="Currency 2 2" xfId="11" xr:uid="{00000000-0005-0000-0000-000008000000}"/>
    <cellStyle name="Currency 3" xfId="8" xr:uid="{00000000-0005-0000-0000-000009000000}"/>
    <cellStyle name="Normal" xfId="0" builtinId="0"/>
    <cellStyle name="Normal 2" xfId="13" xr:uid="{00000000-0005-0000-0000-00000B000000}"/>
    <cellStyle name="Normal 3" xfId="5" xr:uid="{00000000-0005-0000-0000-00000C000000}"/>
    <cellStyle name="Percent 2" xfId="7" xr:uid="{00000000-0005-0000-0000-00000D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9"/>
  <sheetViews>
    <sheetView workbookViewId="0">
      <selection activeCell="B22" sqref="B22"/>
    </sheetView>
  </sheetViews>
  <sheetFormatPr defaultRowHeight="12.5" x14ac:dyDescent="0.25"/>
  <cols>
    <col min="1" max="1" width="13" customWidth="1"/>
    <col min="2" max="7" width="11.26953125" customWidth="1"/>
    <col min="8" max="8" width="18.453125" customWidth="1"/>
    <col min="9" max="9" width="18.1796875" customWidth="1"/>
    <col min="10" max="10" width="14.54296875" customWidth="1"/>
    <col min="13" max="13" width="12.26953125" customWidth="1"/>
    <col min="15" max="15" width="10.54296875" customWidth="1"/>
  </cols>
  <sheetData>
    <row r="1" spans="1:15" ht="18" x14ac:dyDescent="0.4">
      <c r="A1" s="11" t="s">
        <v>0</v>
      </c>
    </row>
    <row r="2" spans="1:15" ht="17.5" x14ac:dyDescent="0.35">
      <c r="A2" s="12"/>
    </row>
    <row r="3" spans="1:15" ht="18" x14ac:dyDescent="0.4">
      <c r="A3" s="13" t="s">
        <v>1</v>
      </c>
    </row>
    <row r="4" spans="1:15" ht="13" thickBot="1" x14ac:dyDescent="0.3"/>
    <row r="5" spans="1:15" ht="13.5" thickBot="1" x14ac:dyDescent="0.35">
      <c r="B5" s="102" t="s">
        <v>2</v>
      </c>
      <c r="C5" s="103"/>
      <c r="D5" s="103"/>
      <c r="E5" s="103"/>
      <c r="F5" s="103"/>
      <c r="G5" s="104"/>
      <c r="I5" s="102" t="s">
        <v>3</v>
      </c>
      <c r="J5" s="103"/>
      <c r="K5" s="103"/>
      <c r="L5" s="103"/>
      <c r="M5" s="103"/>
      <c r="N5" s="104"/>
    </row>
    <row r="6" spans="1:15" ht="26" x14ac:dyDescent="0.25">
      <c r="A6" s="2" t="s">
        <v>4</v>
      </c>
      <c r="B6" s="2" t="s">
        <v>5</v>
      </c>
      <c r="C6" s="2" t="s">
        <v>6</v>
      </c>
      <c r="D6" s="2" t="s">
        <v>7</v>
      </c>
      <c r="E6" s="2" t="s">
        <v>8</v>
      </c>
      <c r="F6" s="2" t="s">
        <v>9</v>
      </c>
      <c r="G6" s="2" t="s">
        <v>10</v>
      </c>
      <c r="H6" s="2" t="s">
        <v>11</v>
      </c>
      <c r="I6" s="2" t="s">
        <v>12</v>
      </c>
      <c r="J6" s="2" t="s">
        <v>13</v>
      </c>
      <c r="K6" s="2" t="s">
        <v>7</v>
      </c>
      <c r="L6" s="2" t="s">
        <v>8</v>
      </c>
      <c r="M6" s="2" t="s">
        <v>9</v>
      </c>
      <c r="N6" s="2" t="s">
        <v>10</v>
      </c>
      <c r="O6" s="2" t="s">
        <v>14</v>
      </c>
    </row>
    <row r="7" spans="1:15" ht="13" x14ac:dyDescent="0.3">
      <c r="A7" s="16" t="s">
        <v>15</v>
      </c>
      <c r="B7" s="16" t="s">
        <v>16</v>
      </c>
      <c r="C7" s="16" t="s">
        <v>17</v>
      </c>
      <c r="D7" s="16" t="s">
        <v>18</v>
      </c>
      <c r="E7" s="16" t="s">
        <v>19</v>
      </c>
      <c r="F7" s="16" t="s">
        <v>20</v>
      </c>
      <c r="G7" s="16" t="s">
        <v>21</v>
      </c>
      <c r="H7" s="16" t="s">
        <v>22</v>
      </c>
      <c r="I7" s="16" t="s">
        <v>23</v>
      </c>
      <c r="J7" s="16" t="s">
        <v>24</v>
      </c>
      <c r="K7" s="16" t="s">
        <v>25</v>
      </c>
      <c r="L7" s="16" t="s">
        <v>26</v>
      </c>
      <c r="M7" s="16" t="s">
        <v>27</v>
      </c>
      <c r="N7" s="16" t="s">
        <v>28</v>
      </c>
      <c r="O7" s="16" t="s">
        <v>29</v>
      </c>
    </row>
    <row r="10" spans="1:15" x14ac:dyDescent="0.25">
      <c r="A10" s="31" t="s">
        <v>30</v>
      </c>
      <c r="B10" t="s">
        <v>31</v>
      </c>
    </row>
    <row r="11" spans="1:15" x14ac:dyDescent="0.25">
      <c r="A11" s="31" t="s">
        <v>32</v>
      </c>
      <c r="B11" t="s">
        <v>33</v>
      </c>
    </row>
    <row r="12" spans="1:15" x14ac:dyDescent="0.25">
      <c r="A12" s="31" t="s">
        <v>34</v>
      </c>
      <c r="B12" t="s">
        <v>35</v>
      </c>
    </row>
    <row r="13" spans="1:15" x14ac:dyDescent="0.25">
      <c r="A13" s="31" t="s">
        <v>36</v>
      </c>
      <c r="B13" t="s">
        <v>37</v>
      </c>
    </row>
    <row r="14" spans="1:15" x14ac:dyDescent="0.25">
      <c r="A14" s="31" t="s">
        <v>38</v>
      </c>
      <c r="B14" t="s">
        <v>39</v>
      </c>
    </row>
    <row r="15" spans="1:15" x14ac:dyDescent="0.25">
      <c r="A15" s="31" t="s">
        <v>40</v>
      </c>
      <c r="B15" s="82" t="s">
        <v>41</v>
      </c>
    </row>
    <row r="16" spans="1:15" x14ac:dyDescent="0.25">
      <c r="A16" s="31" t="s">
        <v>42</v>
      </c>
      <c r="B16" t="s">
        <v>43</v>
      </c>
    </row>
    <row r="17" spans="1:2" x14ac:dyDescent="0.25">
      <c r="A17" s="31" t="s">
        <v>44</v>
      </c>
      <c r="B17" s="82" t="s">
        <v>45</v>
      </c>
    </row>
    <row r="18" spans="1:2" x14ac:dyDescent="0.25">
      <c r="A18" s="31" t="s">
        <v>46</v>
      </c>
      <c r="B18" t="s">
        <v>47</v>
      </c>
    </row>
    <row r="19" spans="1:2" x14ac:dyDescent="0.25">
      <c r="A19" s="31" t="s">
        <v>48</v>
      </c>
      <c r="B19" t="s">
        <v>49</v>
      </c>
    </row>
    <row r="20" spans="1:2" x14ac:dyDescent="0.25">
      <c r="A20" s="31" t="s">
        <v>50</v>
      </c>
      <c r="B20" t="s">
        <v>51</v>
      </c>
    </row>
    <row r="21" spans="1:2" x14ac:dyDescent="0.25">
      <c r="A21" s="31" t="s">
        <v>52</v>
      </c>
      <c r="B21" t="s">
        <v>53</v>
      </c>
    </row>
    <row r="22" spans="1:2" x14ac:dyDescent="0.25">
      <c r="A22" s="31" t="s">
        <v>54</v>
      </c>
      <c r="B22" s="82" t="s">
        <v>55</v>
      </c>
    </row>
    <row r="23" spans="1:2" x14ac:dyDescent="0.25">
      <c r="A23" s="31" t="s">
        <v>56</v>
      </c>
      <c r="B23" t="s">
        <v>57</v>
      </c>
    </row>
    <row r="24" spans="1:2" x14ac:dyDescent="0.25">
      <c r="A24" s="31" t="s">
        <v>58</v>
      </c>
      <c r="B24" t="s">
        <v>59</v>
      </c>
    </row>
    <row r="29" spans="1:2" ht="14" x14ac:dyDescent="0.25">
      <c r="B29" s="32"/>
    </row>
  </sheetData>
  <mergeCells count="2">
    <mergeCell ref="B5:G5"/>
    <mergeCell ref="I5:N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N51"/>
  <sheetViews>
    <sheetView zoomScale="70" zoomScaleNormal="70" workbookViewId="0">
      <pane ySplit="7" topLeftCell="A26" activePane="bottomLeft" state="frozen"/>
      <selection pane="bottomLeft" activeCell="A44" sqref="A44"/>
    </sheetView>
  </sheetViews>
  <sheetFormatPr defaultRowHeight="12.5" x14ac:dyDescent="0.25"/>
  <cols>
    <col min="1" max="40" width="14.1796875" customWidth="1"/>
  </cols>
  <sheetData>
    <row r="1" spans="1:40" ht="18" x14ac:dyDescent="0.4">
      <c r="A1" s="11" t="s">
        <v>0</v>
      </c>
      <c r="B1" s="11"/>
    </row>
    <row r="2" spans="1:40" ht="17.5" x14ac:dyDescent="0.35">
      <c r="A2" s="12"/>
      <c r="B2" s="12"/>
    </row>
    <row r="3" spans="1:40" ht="18" x14ac:dyDescent="0.4">
      <c r="A3" s="13" t="s">
        <v>60</v>
      </c>
      <c r="B3" s="13"/>
    </row>
    <row r="4" spans="1:40" ht="18.5" thickBot="1" x14ac:dyDescent="0.45">
      <c r="A4" s="13"/>
      <c r="B4" s="13"/>
    </row>
    <row r="5" spans="1:40" s="35" customFormat="1" ht="13.5" thickBot="1" x14ac:dyDescent="0.3">
      <c r="A5" s="34"/>
      <c r="B5" s="105" t="s">
        <v>61</v>
      </c>
      <c r="C5" s="106"/>
      <c r="D5" s="107"/>
      <c r="E5" s="105" t="s">
        <v>62</v>
      </c>
      <c r="F5" s="106"/>
      <c r="G5" s="106"/>
      <c r="H5" s="106"/>
      <c r="I5" s="106"/>
      <c r="J5" s="106"/>
      <c r="K5" s="106"/>
      <c r="L5" s="106"/>
      <c r="M5" s="107"/>
      <c r="N5" s="105" t="s">
        <v>63</v>
      </c>
      <c r="O5" s="106"/>
      <c r="P5" s="106"/>
      <c r="Q5" s="106"/>
      <c r="R5" s="106"/>
      <c r="S5" s="106"/>
      <c r="T5" s="107"/>
      <c r="U5" s="105" t="s">
        <v>64</v>
      </c>
      <c r="V5" s="106"/>
      <c r="W5" s="106"/>
      <c r="X5" s="106"/>
      <c r="Y5" s="106"/>
      <c r="Z5" s="106"/>
      <c r="AA5" s="106"/>
      <c r="AB5" s="106"/>
      <c r="AC5" s="106"/>
      <c r="AD5" s="105" t="s">
        <v>65</v>
      </c>
      <c r="AE5" s="106"/>
      <c r="AF5" s="106"/>
      <c r="AG5" s="106"/>
      <c r="AH5" s="106"/>
      <c r="AI5" s="106"/>
      <c r="AJ5" s="106"/>
      <c r="AK5" s="107"/>
      <c r="AL5" s="37"/>
      <c r="AM5" s="37"/>
      <c r="AN5" s="36"/>
    </row>
    <row r="6" spans="1:40" s="33" customFormat="1" ht="65" x14ac:dyDescent="0.25">
      <c r="A6" s="3" t="s">
        <v>66</v>
      </c>
      <c r="B6" s="3" t="s">
        <v>4</v>
      </c>
      <c r="C6" s="3" t="s">
        <v>5</v>
      </c>
      <c r="D6" s="3" t="s">
        <v>67</v>
      </c>
      <c r="E6" s="3" t="s">
        <v>68</v>
      </c>
      <c r="F6" s="3" t="s">
        <v>69</v>
      </c>
      <c r="G6" s="3" t="s">
        <v>70</v>
      </c>
      <c r="H6" s="3" t="s">
        <v>71</v>
      </c>
      <c r="I6" s="3" t="s">
        <v>72</v>
      </c>
      <c r="J6" s="3" t="s">
        <v>73</v>
      </c>
      <c r="K6" s="3" t="s">
        <v>74</v>
      </c>
      <c r="L6" s="3" t="s">
        <v>75</v>
      </c>
      <c r="M6" s="3" t="s">
        <v>76</v>
      </c>
      <c r="N6" s="3" t="s">
        <v>77</v>
      </c>
      <c r="O6" s="3" t="s">
        <v>78</v>
      </c>
      <c r="P6" s="3" t="s">
        <v>79</v>
      </c>
      <c r="Q6" s="3" t="s">
        <v>80</v>
      </c>
      <c r="R6" s="3" t="s">
        <v>81</v>
      </c>
      <c r="S6" s="3" t="s">
        <v>82</v>
      </c>
      <c r="T6" s="3" t="s">
        <v>83</v>
      </c>
      <c r="U6" s="3" t="s">
        <v>84</v>
      </c>
      <c r="V6" s="3" t="s">
        <v>85</v>
      </c>
      <c r="W6" s="3" t="s">
        <v>86</v>
      </c>
      <c r="X6" s="3" t="s">
        <v>87</v>
      </c>
      <c r="Y6" s="3" t="s">
        <v>88</v>
      </c>
      <c r="Z6" s="3" t="s">
        <v>89</v>
      </c>
      <c r="AA6" s="3" t="s">
        <v>90</v>
      </c>
      <c r="AB6" s="3" t="s">
        <v>91</v>
      </c>
      <c r="AC6" s="3" t="s">
        <v>92</v>
      </c>
      <c r="AD6" s="3" t="s">
        <v>93</v>
      </c>
      <c r="AE6" s="3" t="s">
        <v>94</v>
      </c>
      <c r="AF6" s="3" t="s">
        <v>95</v>
      </c>
      <c r="AG6" s="3" t="s">
        <v>96</v>
      </c>
      <c r="AH6" s="3" t="s">
        <v>97</v>
      </c>
      <c r="AI6" s="3" t="s">
        <v>98</v>
      </c>
      <c r="AJ6" s="3" t="s">
        <v>99</v>
      </c>
      <c r="AK6" s="3" t="s">
        <v>100</v>
      </c>
      <c r="AL6" s="3" t="s">
        <v>101</v>
      </c>
      <c r="AM6" s="3"/>
      <c r="AN6" s="3"/>
    </row>
    <row r="7" spans="1:40" s="33" customFormat="1" ht="13" x14ac:dyDescent="0.3">
      <c r="A7" s="37" t="s">
        <v>15</v>
      </c>
      <c r="B7" s="37" t="s">
        <v>16</v>
      </c>
      <c r="C7" s="37" t="s">
        <v>17</v>
      </c>
      <c r="D7" s="37" t="s">
        <v>18</v>
      </c>
      <c r="E7" s="37" t="s">
        <v>19</v>
      </c>
      <c r="F7" s="37" t="s">
        <v>20</v>
      </c>
      <c r="G7" s="37" t="s">
        <v>21</v>
      </c>
      <c r="H7" s="16" t="s">
        <v>22</v>
      </c>
      <c r="I7" s="16" t="s">
        <v>23</v>
      </c>
      <c r="J7" s="16" t="s">
        <v>24</v>
      </c>
      <c r="K7" s="16" t="s">
        <v>25</v>
      </c>
      <c r="L7" s="16" t="s">
        <v>26</v>
      </c>
      <c r="M7" s="16" t="s">
        <v>27</v>
      </c>
      <c r="N7" s="16" t="s">
        <v>28</v>
      </c>
      <c r="O7" s="16" t="s">
        <v>29</v>
      </c>
      <c r="P7" s="16" t="s">
        <v>102</v>
      </c>
      <c r="Q7" s="16" t="s">
        <v>103</v>
      </c>
      <c r="R7" s="16" t="s">
        <v>104</v>
      </c>
      <c r="S7" s="16" t="s">
        <v>105</v>
      </c>
      <c r="T7" s="16" t="s">
        <v>106</v>
      </c>
      <c r="U7" s="16" t="s">
        <v>107</v>
      </c>
      <c r="V7" s="16" t="s">
        <v>108</v>
      </c>
      <c r="W7" s="16" t="s">
        <v>109</v>
      </c>
      <c r="X7" s="16" t="s">
        <v>110</v>
      </c>
      <c r="Y7" s="16" t="s">
        <v>111</v>
      </c>
      <c r="Z7" s="16" t="s">
        <v>112</v>
      </c>
      <c r="AA7" s="16" t="s">
        <v>113</v>
      </c>
      <c r="AB7" s="16" t="s">
        <v>114</v>
      </c>
      <c r="AC7" s="16" t="s">
        <v>115</v>
      </c>
      <c r="AD7" s="16" t="s">
        <v>116</v>
      </c>
      <c r="AE7" s="16" t="s">
        <v>117</v>
      </c>
      <c r="AF7" s="16" t="s">
        <v>118</v>
      </c>
      <c r="AG7" s="16" t="s">
        <v>119</v>
      </c>
      <c r="AH7" s="16" t="s">
        <v>120</v>
      </c>
      <c r="AI7" s="16" t="s">
        <v>121</v>
      </c>
      <c r="AJ7" s="16" t="s">
        <v>122</v>
      </c>
      <c r="AK7" s="16" t="s">
        <v>123</v>
      </c>
      <c r="AL7" s="16" t="s">
        <v>124</v>
      </c>
      <c r="AM7" s="16"/>
      <c r="AN7" s="16"/>
    </row>
    <row r="8" spans="1:40" x14ac:dyDescent="0.25">
      <c r="A8" s="84" t="s">
        <v>125</v>
      </c>
      <c r="B8" s="84" t="s">
        <v>126</v>
      </c>
      <c r="C8" s="84" t="s">
        <v>127</v>
      </c>
      <c r="D8" s="84"/>
      <c r="E8" s="85">
        <v>7000</v>
      </c>
      <c r="F8" s="87">
        <v>5</v>
      </c>
      <c r="G8" s="87">
        <v>0.8</v>
      </c>
      <c r="H8" s="87">
        <f>E8/G8</f>
        <v>8750</v>
      </c>
      <c r="I8" s="87">
        <f t="shared" ref="I8:I9" si="0">F8/G8</f>
        <v>6.25</v>
      </c>
      <c r="J8" s="85">
        <v>4000</v>
      </c>
      <c r="K8" s="85">
        <v>1000</v>
      </c>
      <c r="L8" s="87">
        <v>150</v>
      </c>
      <c r="M8" s="85">
        <v>150000</v>
      </c>
      <c r="N8" s="86" t="s">
        <v>128</v>
      </c>
      <c r="O8" s="89">
        <v>43831</v>
      </c>
      <c r="P8" s="88" t="s">
        <v>129</v>
      </c>
      <c r="Q8" s="89">
        <v>43845</v>
      </c>
      <c r="R8" s="86" t="s">
        <v>130</v>
      </c>
      <c r="S8" s="86" t="s">
        <v>131</v>
      </c>
      <c r="T8" s="85">
        <v>0.8</v>
      </c>
      <c r="U8" s="85" t="s">
        <v>132</v>
      </c>
      <c r="V8" s="85">
        <v>8</v>
      </c>
      <c r="W8" s="85" t="s">
        <v>133</v>
      </c>
      <c r="X8" s="85">
        <v>10000</v>
      </c>
      <c r="Y8" s="85">
        <v>0</v>
      </c>
      <c r="Z8" s="85">
        <v>0</v>
      </c>
      <c r="AA8" s="85">
        <v>0</v>
      </c>
      <c r="AB8" s="85">
        <f t="shared" ref="AB8:AB9" si="1">X8-Y8-Z8+AA8</f>
        <v>10000</v>
      </c>
      <c r="AC8" s="85">
        <f>AB8/T8</f>
        <v>12500</v>
      </c>
      <c r="AD8" s="85">
        <f>H8/L8*V8</f>
        <v>466.66666666666669</v>
      </c>
      <c r="AE8" s="85">
        <f t="shared" ref="AE8:AE9" si="2">I8/M8*X8</f>
        <v>0.41666666666666663</v>
      </c>
      <c r="AF8" s="85">
        <f>AC8+AD8+AE8</f>
        <v>12967.083333333332</v>
      </c>
      <c r="AG8" s="85">
        <f t="shared" ref="AG8:AG9" si="3">J8/L8*V8</f>
        <v>213.33333333333334</v>
      </c>
      <c r="AH8" s="85">
        <f t="shared" ref="AH8:AH9" si="4">K8/L8*V8</f>
        <v>53.333333333333336</v>
      </c>
      <c r="AI8" s="85"/>
      <c r="AJ8" s="85"/>
      <c r="AK8" s="85"/>
      <c r="AL8" s="85"/>
      <c r="AM8" s="85"/>
      <c r="AN8" s="85"/>
    </row>
    <row r="9" spans="1:40" x14ac:dyDescent="0.25">
      <c r="A9" s="84" t="s">
        <v>125</v>
      </c>
      <c r="B9" s="84" t="s">
        <v>126</v>
      </c>
      <c r="C9" s="84" t="s">
        <v>127</v>
      </c>
      <c r="D9" s="84"/>
      <c r="E9" s="85">
        <v>7000</v>
      </c>
      <c r="F9" s="87">
        <v>5</v>
      </c>
      <c r="G9" s="87">
        <v>0.8</v>
      </c>
      <c r="H9" s="87">
        <f t="shared" ref="H9" si="5">E9/G9</f>
        <v>8750</v>
      </c>
      <c r="I9" s="87">
        <f t="shared" si="0"/>
        <v>6.25</v>
      </c>
      <c r="J9" s="85">
        <v>4000</v>
      </c>
      <c r="K9" s="85">
        <v>1000</v>
      </c>
      <c r="L9" s="87">
        <v>150</v>
      </c>
      <c r="M9" s="85">
        <v>150000</v>
      </c>
      <c r="N9" s="86" t="s">
        <v>128</v>
      </c>
      <c r="O9" s="89">
        <v>43831</v>
      </c>
      <c r="P9" s="88" t="s">
        <v>129</v>
      </c>
      <c r="Q9" s="89">
        <v>43845</v>
      </c>
      <c r="R9" s="86" t="s">
        <v>130</v>
      </c>
      <c r="S9" s="86" t="s">
        <v>131</v>
      </c>
      <c r="T9" s="85">
        <v>0.8</v>
      </c>
      <c r="U9" s="85" t="s">
        <v>134</v>
      </c>
      <c r="V9" s="85">
        <v>2</v>
      </c>
      <c r="W9" s="85" t="s">
        <v>133</v>
      </c>
      <c r="X9" s="85">
        <v>2000</v>
      </c>
      <c r="Y9" s="85">
        <v>0</v>
      </c>
      <c r="Z9" s="85">
        <v>0</v>
      </c>
      <c r="AA9" s="85">
        <v>0</v>
      </c>
      <c r="AB9" s="85">
        <f t="shared" si="1"/>
        <v>2000</v>
      </c>
      <c r="AC9" s="85">
        <f t="shared" ref="AC9" si="6">AB9/T9</f>
        <v>2500</v>
      </c>
      <c r="AD9" s="85">
        <f t="shared" ref="AD9" si="7">H9/L9*V9</f>
        <v>116.66666666666667</v>
      </c>
      <c r="AE9" s="85">
        <f t="shared" si="2"/>
        <v>8.3333333333333329E-2</v>
      </c>
      <c r="AF9" s="85">
        <f t="shared" ref="AF9" si="8">AC9+AD9+AE9</f>
        <v>2616.75</v>
      </c>
      <c r="AG9" s="85">
        <f t="shared" si="3"/>
        <v>53.333333333333336</v>
      </c>
      <c r="AH9" s="85">
        <f t="shared" si="4"/>
        <v>13.333333333333334</v>
      </c>
      <c r="AI9" s="85"/>
      <c r="AJ9" s="85"/>
      <c r="AK9" s="85"/>
      <c r="AL9" s="85"/>
      <c r="AM9" s="85"/>
      <c r="AN9" s="85"/>
    </row>
    <row r="10" spans="1:40" x14ac:dyDescent="0.25">
      <c r="E10" s="94"/>
      <c r="F10" s="95"/>
      <c r="G10" s="95"/>
      <c r="H10" s="94" t="e">
        <f>E10/G10</f>
        <v>#DIV/0!</v>
      </c>
      <c r="I10" s="95" t="e">
        <f>F10/G10</f>
        <v>#DIV/0!</v>
      </c>
      <c r="J10" s="94"/>
      <c r="K10" s="94"/>
      <c r="L10" s="95"/>
      <c r="M10" s="94"/>
      <c r="N10" s="91"/>
      <c r="O10" s="90"/>
      <c r="P10" s="91"/>
      <c r="Q10" s="90"/>
      <c r="R10" s="91"/>
      <c r="S10" s="91"/>
      <c r="T10" s="38"/>
      <c r="U10" s="94"/>
      <c r="V10" s="94"/>
      <c r="W10" s="38"/>
      <c r="X10" s="38"/>
      <c r="Y10" s="38"/>
      <c r="Z10" s="38"/>
      <c r="AA10" s="38"/>
      <c r="AB10" s="94">
        <f>X10-Y10-Z10+AA10</f>
        <v>0</v>
      </c>
      <c r="AC10" s="94" t="e">
        <f>AB10/T10</f>
        <v>#DIV/0!</v>
      </c>
      <c r="AD10" s="94" t="e">
        <f>H10/L10*V10</f>
        <v>#DIV/0!</v>
      </c>
      <c r="AE10" s="94" t="e">
        <f>I10/M10*X10</f>
        <v>#DIV/0!</v>
      </c>
      <c r="AF10" s="94" t="e">
        <f>AC10+AD10+AE10</f>
        <v>#DIV/0!</v>
      </c>
      <c r="AG10" s="94" t="e">
        <f>J10/L10*V10</f>
        <v>#DIV/0!</v>
      </c>
      <c r="AH10" s="94" t="e">
        <f>K10/L10*V10</f>
        <v>#DIV/0!</v>
      </c>
      <c r="AI10" s="94"/>
      <c r="AJ10" s="38"/>
      <c r="AK10" s="38"/>
      <c r="AL10" s="38"/>
      <c r="AM10" s="38"/>
      <c r="AN10" s="38"/>
    </row>
    <row r="12" spans="1:40" x14ac:dyDescent="0.25">
      <c r="A12" s="31" t="s">
        <v>30</v>
      </c>
      <c r="B12" s="82" t="s">
        <v>135</v>
      </c>
    </row>
    <row r="13" spans="1:40" x14ac:dyDescent="0.25">
      <c r="A13" s="31" t="s">
        <v>32</v>
      </c>
      <c r="B13" t="s">
        <v>136</v>
      </c>
    </row>
    <row r="14" spans="1:40" x14ac:dyDescent="0.25">
      <c r="A14" s="31" t="s">
        <v>34</v>
      </c>
      <c r="B14" t="s">
        <v>137</v>
      </c>
    </row>
    <row r="15" spans="1:40" x14ac:dyDescent="0.25">
      <c r="A15" s="31" t="s">
        <v>36</v>
      </c>
      <c r="B15" t="s">
        <v>138</v>
      </c>
    </row>
    <row r="16" spans="1:40" x14ac:dyDescent="0.25">
      <c r="A16" s="31" t="s">
        <v>38</v>
      </c>
      <c r="B16" s="83" t="s">
        <v>139</v>
      </c>
    </row>
    <row r="17" spans="1:2" x14ac:dyDescent="0.25">
      <c r="A17" s="31" t="s">
        <v>40</v>
      </c>
      <c r="B17" s="83" t="s">
        <v>140</v>
      </c>
    </row>
    <row r="18" spans="1:2" x14ac:dyDescent="0.25">
      <c r="A18" s="31" t="s">
        <v>42</v>
      </c>
      <c r="B18" s="83" t="s">
        <v>141</v>
      </c>
    </row>
    <row r="19" spans="1:2" x14ac:dyDescent="0.25">
      <c r="A19" s="31" t="s">
        <v>44</v>
      </c>
      <c r="B19" s="83" t="s">
        <v>142</v>
      </c>
    </row>
    <row r="20" spans="1:2" x14ac:dyDescent="0.25">
      <c r="A20" s="31" t="s">
        <v>46</v>
      </c>
      <c r="B20" s="83" t="s">
        <v>143</v>
      </c>
    </row>
    <row r="21" spans="1:2" x14ac:dyDescent="0.25">
      <c r="A21" s="31" t="s">
        <v>48</v>
      </c>
      <c r="B21" s="83" t="s">
        <v>144</v>
      </c>
    </row>
    <row r="22" spans="1:2" x14ac:dyDescent="0.25">
      <c r="A22" s="31" t="s">
        <v>50</v>
      </c>
      <c r="B22" s="82" t="s">
        <v>145</v>
      </c>
    </row>
    <row r="23" spans="1:2" x14ac:dyDescent="0.25">
      <c r="A23" s="31" t="s">
        <v>52</v>
      </c>
      <c r="B23" t="s">
        <v>146</v>
      </c>
    </row>
    <row r="24" spans="1:2" x14ac:dyDescent="0.25">
      <c r="A24" s="31" t="s">
        <v>54</v>
      </c>
      <c r="B24" s="83" t="s">
        <v>147</v>
      </c>
    </row>
    <row r="25" spans="1:2" x14ac:dyDescent="0.25">
      <c r="A25" s="31" t="s">
        <v>56</v>
      </c>
      <c r="B25" t="s">
        <v>148</v>
      </c>
    </row>
    <row r="26" spans="1:2" x14ac:dyDescent="0.25">
      <c r="A26" s="93" t="s">
        <v>58</v>
      </c>
      <c r="B26" t="s">
        <v>149</v>
      </c>
    </row>
    <row r="27" spans="1:2" x14ac:dyDescent="0.25">
      <c r="A27" s="93" t="s">
        <v>150</v>
      </c>
      <c r="B27" s="82" t="s">
        <v>151</v>
      </c>
    </row>
    <row r="28" spans="1:2" x14ac:dyDescent="0.25">
      <c r="A28" s="93" t="s">
        <v>152</v>
      </c>
      <c r="B28" s="83" t="s">
        <v>153</v>
      </c>
    </row>
    <row r="29" spans="1:2" x14ac:dyDescent="0.25">
      <c r="A29" s="93" t="s">
        <v>154</v>
      </c>
      <c r="B29" t="s">
        <v>155</v>
      </c>
    </row>
    <row r="30" spans="1:2" x14ac:dyDescent="0.25">
      <c r="A30" s="93" t="s">
        <v>156</v>
      </c>
      <c r="B30" s="83" t="s">
        <v>157</v>
      </c>
    </row>
    <row r="31" spans="1:2" x14ac:dyDescent="0.25">
      <c r="A31" s="93" t="s">
        <v>158</v>
      </c>
      <c r="B31" s="83" t="s">
        <v>159</v>
      </c>
    </row>
    <row r="32" spans="1:2" x14ac:dyDescent="0.25">
      <c r="A32" s="93" t="s">
        <v>160</v>
      </c>
      <c r="B32" s="83" t="s">
        <v>161</v>
      </c>
    </row>
    <row r="33" spans="1:16" x14ac:dyDescent="0.25">
      <c r="A33" s="93" t="s">
        <v>162</v>
      </c>
      <c r="B33" s="83" t="s">
        <v>163</v>
      </c>
    </row>
    <row r="34" spans="1:16" x14ac:dyDescent="0.25">
      <c r="A34" s="93" t="s">
        <v>164</v>
      </c>
      <c r="B34" s="83" t="s">
        <v>165</v>
      </c>
    </row>
    <row r="35" spans="1:16" x14ac:dyDescent="0.25">
      <c r="A35" s="93" t="s">
        <v>166</v>
      </c>
      <c r="B35" t="s">
        <v>167</v>
      </c>
    </row>
    <row r="36" spans="1:16" x14ac:dyDescent="0.25">
      <c r="A36" s="93" t="s">
        <v>168</v>
      </c>
      <c r="B36" s="83" t="s">
        <v>169</v>
      </c>
    </row>
    <row r="37" spans="1:16" x14ac:dyDescent="0.25">
      <c r="A37" s="93" t="s">
        <v>170</v>
      </c>
      <c r="B37" s="83" t="s">
        <v>171</v>
      </c>
    </row>
    <row r="38" spans="1:16" x14ac:dyDescent="0.25">
      <c r="A38" s="93" t="s">
        <v>172</v>
      </c>
      <c r="B38" t="s">
        <v>173</v>
      </c>
    </row>
    <row r="39" spans="1:16" x14ac:dyDescent="0.25">
      <c r="A39" s="93" t="s">
        <v>174</v>
      </c>
      <c r="B39" s="83" t="s">
        <v>175</v>
      </c>
      <c r="P39" s="83"/>
    </row>
    <row r="40" spans="1:16" x14ac:dyDescent="0.25">
      <c r="A40" s="31" t="s">
        <v>176</v>
      </c>
      <c r="B40" s="83" t="s">
        <v>177</v>
      </c>
      <c r="P40" s="83"/>
    </row>
    <row r="41" spans="1:16" x14ac:dyDescent="0.25">
      <c r="A41" s="31" t="s">
        <v>178</v>
      </c>
      <c r="B41" s="83" t="s">
        <v>179</v>
      </c>
      <c r="P41" s="83"/>
    </row>
    <row r="42" spans="1:16" x14ac:dyDescent="0.25">
      <c r="A42" s="31" t="s">
        <v>180</v>
      </c>
      <c r="B42" s="83" t="s">
        <v>181</v>
      </c>
    </row>
    <row r="43" spans="1:16" x14ac:dyDescent="0.25">
      <c r="A43" s="31" t="s">
        <v>182</v>
      </c>
      <c r="B43" s="83" t="s">
        <v>183</v>
      </c>
      <c r="P43" s="83"/>
    </row>
    <row r="44" spans="1:16" x14ac:dyDescent="0.25">
      <c r="A44" s="31" t="s">
        <v>184</v>
      </c>
      <c r="B44" s="83" t="s">
        <v>185</v>
      </c>
      <c r="P44" s="83"/>
    </row>
    <row r="45" spans="1:16" x14ac:dyDescent="0.25">
      <c r="A45" s="93" t="s">
        <v>186</v>
      </c>
      <c r="B45" t="s">
        <v>187</v>
      </c>
      <c r="P45" s="83"/>
    </row>
    <row r="46" spans="1:16" x14ac:dyDescent="0.25">
      <c r="A46" s="93" t="s">
        <v>188</v>
      </c>
      <c r="B46" s="83" t="s">
        <v>189</v>
      </c>
      <c r="P46" s="83"/>
    </row>
    <row r="47" spans="1:16" x14ac:dyDescent="0.25">
      <c r="A47" s="93" t="s">
        <v>190</v>
      </c>
      <c r="B47" s="83" t="s">
        <v>191</v>
      </c>
      <c r="P47" s="83"/>
    </row>
    <row r="48" spans="1:16" x14ac:dyDescent="0.25">
      <c r="A48" s="93" t="s">
        <v>192</v>
      </c>
      <c r="B48" s="83" t="s">
        <v>193</v>
      </c>
      <c r="P48" s="83"/>
    </row>
    <row r="49" spans="1:16" x14ac:dyDescent="0.25">
      <c r="A49" s="93" t="s">
        <v>194</v>
      </c>
      <c r="B49" s="83" t="s">
        <v>195</v>
      </c>
      <c r="P49" s="83"/>
    </row>
    <row r="50" spans="1:16" x14ac:dyDescent="0.25">
      <c r="A50" s="93"/>
      <c r="B50" s="83"/>
      <c r="P50" s="83"/>
    </row>
    <row r="51" spans="1:16" x14ac:dyDescent="0.25">
      <c r="A51" s="93"/>
    </row>
  </sheetData>
  <mergeCells count="5">
    <mergeCell ref="B5:D5"/>
    <mergeCell ref="E5:M5"/>
    <mergeCell ref="N5:T5"/>
    <mergeCell ref="U5:AC5"/>
    <mergeCell ref="AD5:AK5"/>
  </mergeCells>
  <pageMargins left="0.75" right="0.75" top="1" bottom="1" header="0.5" footer="0.5"/>
  <pageSetup paperSize="9" scale="68" orientation="landscape" horizontalDpi="300" verticalDpi="300" r:id="rId1"/>
  <headerFooter alignWithMargins="0">
    <oddHeader>&amp;C&amp;"Arial,Bold"FOR OFFICIAL USE ONLY &amp;"Arial,Regular"(when complete)</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8"/>
  <sheetViews>
    <sheetView zoomScaleNormal="100" workbookViewId="0">
      <selection activeCell="A11" sqref="A11"/>
    </sheetView>
  </sheetViews>
  <sheetFormatPr defaultRowHeight="12.5" x14ac:dyDescent="0.25"/>
  <cols>
    <col min="1" max="1" width="12" customWidth="1"/>
    <col min="2" max="2" width="13.7265625" customWidth="1"/>
    <col min="3" max="8" width="12" customWidth="1"/>
    <col min="9" max="10" width="12.1796875" customWidth="1"/>
  </cols>
  <sheetData>
    <row r="1" spans="1:10" ht="18" x14ac:dyDescent="0.4">
      <c r="A1" s="11" t="s">
        <v>0</v>
      </c>
      <c r="B1" s="11"/>
    </row>
    <row r="2" spans="1:10" ht="17.5" x14ac:dyDescent="0.35">
      <c r="A2" s="12"/>
      <c r="B2" s="12"/>
    </row>
    <row r="3" spans="1:10" ht="18" x14ac:dyDescent="0.4">
      <c r="A3" s="13" t="s">
        <v>196</v>
      </c>
      <c r="B3" s="13"/>
    </row>
    <row r="4" spans="1:10" ht="18" x14ac:dyDescent="0.4">
      <c r="A4" s="13"/>
      <c r="B4" s="13"/>
    </row>
    <row r="5" spans="1:10" ht="39" x14ac:dyDescent="0.25">
      <c r="A5" s="3" t="s">
        <v>5</v>
      </c>
      <c r="B5" s="3" t="s">
        <v>4</v>
      </c>
      <c r="C5" s="3" t="s">
        <v>81</v>
      </c>
      <c r="D5" s="3" t="s">
        <v>77</v>
      </c>
      <c r="E5" s="3" t="s">
        <v>78</v>
      </c>
      <c r="F5" s="3" t="s">
        <v>197</v>
      </c>
      <c r="G5" s="3" t="s">
        <v>198</v>
      </c>
      <c r="H5" s="3" t="s">
        <v>86</v>
      </c>
      <c r="I5" s="3" t="s">
        <v>199</v>
      </c>
      <c r="J5" s="3" t="s">
        <v>200</v>
      </c>
    </row>
    <row r="6" spans="1:10" ht="13" x14ac:dyDescent="0.3">
      <c r="A6" s="16" t="s">
        <v>15</v>
      </c>
      <c r="B6" s="16" t="s">
        <v>16</v>
      </c>
      <c r="C6" s="16" t="s">
        <v>17</v>
      </c>
      <c r="D6" s="16" t="s">
        <v>18</v>
      </c>
      <c r="E6" s="16" t="s">
        <v>19</v>
      </c>
      <c r="F6" s="16" t="s">
        <v>20</v>
      </c>
      <c r="G6" s="16" t="s">
        <v>21</v>
      </c>
      <c r="H6" s="16" t="s">
        <v>22</v>
      </c>
      <c r="I6" s="16" t="s">
        <v>23</v>
      </c>
      <c r="J6" s="16" t="s">
        <v>24</v>
      </c>
    </row>
    <row r="7" spans="1:10" x14ac:dyDescent="0.25">
      <c r="J7" t="e">
        <f>I7/G7</f>
        <v>#DIV/0!</v>
      </c>
    </row>
    <row r="9" spans="1:10" x14ac:dyDescent="0.25">
      <c r="A9" s="31" t="s">
        <v>30</v>
      </c>
      <c r="B9" t="s">
        <v>33</v>
      </c>
    </row>
    <row r="10" spans="1:10" x14ac:dyDescent="0.25">
      <c r="A10" s="31" t="s">
        <v>32</v>
      </c>
      <c r="B10" t="s">
        <v>31</v>
      </c>
    </row>
    <row r="11" spans="1:10" x14ac:dyDescent="0.25">
      <c r="A11" s="31" t="s">
        <v>34</v>
      </c>
      <c r="B11" t="s">
        <v>201</v>
      </c>
    </row>
    <row r="12" spans="1:10" x14ac:dyDescent="0.25">
      <c r="A12" s="31" t="s">
        <v>36</v>
      </c>
      <c r="B12" t="s">
        <v>202</v>
      </c>
    </row>
    <row r="13" spans="1:10" x14ac:dyDescent="0.25">
      <c r="A13" s="31" t="s">
        <v>38</v>
      </c>
      <c r="B13" t="s">
        <v>203</v>
      </c>
    </row>
    <row r="14" spans="1:10" x14ac:dyDescent="0.25">
      <c r="A14" s="31" t="s">
        <v>40</v>
      </c>
      <c r="B14" t="s">
        <v>204</v>
      </c>
    </row>
    <row r="15" spans="1:10" x14ac:dyDescent="0.25">
      <c r="A15" s="31" t="s">
        <v>42</v>
      </c>
      <c r="B15" s="83" t="s">
        <v>205</v>
      </c>
    </row>
    <row r="16" spans="1:10" x14ac:dyDescent="0.25">
      <c r="A16" s="31" t="s">
        <v>44</v>
      </c>
      <c r="B16" s="83" t="s">
        <v>206</v>
      </c>
    </row>
    <row r="17" spans="1:2" x14ac:dyDescent="0.25">
      <c r="A17" s="31" t="s">
        <v>46</v>
      </c>
      <c r="B17" t="s">
        <v>207</v>
      </c>
    </row>
    <row r="18" spans="1:2" x14ac:dyDescent="0.25">
      <c r="A18" s="31" t="s">
        <v>48</v>
      </c>
      <c r="B18" s="83" t="s">
        <v>208</v>
      </c>
    </row>
  </sheetData>
  <phoneticPr fontId="0" type="noConversion"/>
  <pageMargins left="0.75" right="0.75" top="1" bottom="1" header="0.5" footer="0.5"/>
  <pageSetup paperSize="9" scale="68" orientation="landscape" horizontalDpi="300" verticalDpi="300" r:id="rId1"/>
  <headerFooter alignWithMargins="0">
    <oddHeader>&amp;C&amp;"Arial,Bold"FOR OFFICIAL USE ONLY &amp;"Arial,Regular"(when complete)</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5"/>
  <sheetViews>
    <sheetView workbookViewId="0"/>
  </sheetViews>
  <sheetFormatPr defaultRowHeight="12.5" x14ac:dyDescent="0.25"/>
  <cols>
    <col min="1" max="3" width="23.54296875" customWidth="1"/>
    <col min="4" max="4" width="28" customWidth="1"/>
    <col min="5" max="7" width="23.54296875" customWidth="1"/>
  </cols>
  <sheetData>
    <row r="1" spans="1:7" ht="18" x14ac:dyDescent="0.4">
      <c r="A1" s="11" t="s">
        <v>0</v>
      </c>
      <c r="B1" s="11"/>
      <c r="C1" s="11"/>
      <c r="D1" s="11"/>
    </row>
    <row r="2" spans="1:7" ht="17.5" x14ac:dyDescent="0.35">
      <c r="A2" s="12"/>
      <c r="B2" s="12"/>
      <c r="C2" s="12"/>
      <c r="D2" s="12"/>
    </row>
    <row r="3" spans="1:7" ht="18" x14ac:dyDescent="0.4">
      <c r="A3" s="13" t="s">
        <v>209</v>
      </c>
      <c r="B3" s="13"/>
      <c r="C3" s="13"/>
      <c r="D3" s="13"/>
    </row>
    <row r="6" spans="1:7" ht="28.5" customHeight="1" x14ac:dyDescent="0.3">
      <c r="A6" s="20" t="s">
        <v>210</v>
      </c>
      <c r="B6" s="20" t="s">
        <v>211</v>
      </c>
      <c r="C6" s="20" t="s">
        <v>212</v>
      </c>
      <c r="D6" s="20" t="s">
        <v>213</v>
      </c>
      <c r="E6" s="20" t="s">
        <v>214</v>
      </c>
      <c r="F6" s="20" t="s">
        <v>215</v>
      </c>
      <c r="G6" s="21"/>
    </row>
    <row r="7" spans="1:7" ht="13" x14ac:dyDescent="0.3">
      <c r="A7" s="16" t="s">
        <v>15</v>
      </c>
      <c r="B7" s="16" t="s">
        <v>16</v>
      </c>
      <c r="C7" s="16" t="s">
        <v>17</v>
      </c>
      <c r="D7" s="16" t="s">
        <v>18</v>
      </c>
      <c r="E7" s="16" t="s">
        <v>19</v>
      </c>
      <c r="F7" s="16" t="s">
        <v>20</v>
      </c>
    </row>
    <row r="8" spans="1:7" x14ac:dyDescent="0.25">
      <c r="C8" t="s">
        <v>216</v>
      </c>
    </row>
    <row r="10" spans="1:7" x14ac:dyDescent="0.25">
      <c r="A10" s="93" t="s">
        <v>30</v>
      </c>
      <c r="B10" s="83" t="s">
        <v>217</v>
      </c>
      <c r="C10" s="83"/>
      <c r="D10" s="83"/>
    </row>
    <row r="11" spans="1:7" x14ac:dyDescent="0.25">
      <c r="A11" s="93" t="s">
        <v>32</v>
      </c>
      <c r="B11" s="83" t="s">
        <v>218</v>
      </c>
      <c r="C11" s="83"/>
      <c r="D11" s="83"/>
    </row>
    <row r="12" spans="1:7" x14ac:dyDescent="0.25">
      <c r="A12" s="93" t="s">
        <v>34</v>
      </c>
      <c r="B12" t="s">
        <v>219</v>
      </c>
      <c r="C12" s="83"/>
      <c r="D12" s="83"/>
    </row>
    <row r="13" spans="1:7" x14ac:dyDescent="0.25">
      <c r="A13" s="93" t="s">
        <v>36</v>
      </c>
      <c r="B13" t="s">
        <v>220</v>
      </c>
      <c r="C13" s="83"/>
      <c r="D13" s="83"/>
    </row>
    <row r="14" spans="1:7" x14ac:dyDescent="0.25">
      <c r="A14" s="93" t="s">
        <v>38</v>
      </c>
      <c r="B14" s="83" t="s">
        <v>221</v>
      </c>
    </row>
    <row r="15" spans="1:7" x14ac:dyDescent="0.25">
      <c r="A15" s="93" t="s">
        <v>40</v>
      </c>
      <c r="B15" s="83" t="s">
        <v>222</v>
      </c>
    </row>
  </sheetData>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F42"/>
  <sheetViews>
    <sheetView showZeros="0" topLeftCell="A6" zoomScaleNormal="100" workbookViewId="0">
      <selection activeCell="A31" sqref="A31"/>
    </sheetView>
  </sheetViews>
  <sheetFormatPr defaultRowHeight="12.5" x14ac:dyDescent="0.25"/>
  <cols>
    <col min="1" max="1" width="20.7265625" style="19" customWidth="1"/>
    <col min="2" max="23" width="10.7265625" customWidth="1"/>
    <col min="24" max="24" width="13.1796875" customWidth="1"/>
    <col min="25" max="25" width="11.54296875" customWidth="1"/>
    <col min="26" max="26" width="13.453125" customWidth="1"/>
    <col min="27" max="29" width="10.7265625" customWidth="1"/>
  </cols>
  <sheetData>
    <row r="1" spans="1:32" s="1" customFormat="1" ht="18" x14ac:dyDescent="0.4">
      <c r="A1" s="11" t="s">
        <v>0</v>
      </c>
    </row>
    <row r="2" spans="1:32" s="1" customFormat="1" ht="17.5" x14ac:dyDescent="0.35">
      <c r="A2" s="12"/>
      <c r="B2" s="14"/>
      <c r="C2" s="14"/>
      <c r="D2" s="14"/>
      <c r="E2" s="14"/>
      <c r="F2" s="14"/>
      <c r="G2" s="14"/>
      <c r="H2" s="14"/>
      <c r="I2" s="14"/>
    </row>
    <row r="3" spans="1:32" s="1" customFormat="1" ht="18" x14ac:dyDescent="0.4">
      <c r="A3" s="13" t="s">
        <v>223</v>
      </c>
    </row>
    <row r="4" spans="1:32" s="1" customFormat="1" ht="17.5" x14ac:dyDescent="0.35">
      <c r="A4" s="2"/>
      <c r="B4" s="3"/>
      <c r="C4" s="3"/>
      <c r="D4" s="3"/>
      <c r="E4" s="3"/>
      <c r="F4" s="3"/>
      <c r="G4" s="3"/>
      <c r="H4" s="3"/>
      <c r="I4" s="3"/>
      <c r="J4" s="3"/>
      <c r="K4" s="3"/>
      <c r="L4" s="3"/>
      <c r="M4" s="3"/>
      <c r="N4" s="3"/>
      <c r="O4" s="3"/>
      <c r="P4" s="3"/>
      <c r="Q4" s="3"/>
      <c r="R4" s="3"/>
      <c r="S4" s="3"/>
      <c r="T4" s="3"/>
      <c r="U4" s="3"/>
      <c r="V4" s="3"/>
      <c r="AB4" s="3"/>
      <c r="AC4" s="3"/>
      <c r="AD4" s="3"/>
      <c r="AF4" s="3"/>
    </row>
    <row r="5" spans="1:32" s="15" customFormat="1" ht="52" x14ac:dyDescent="0.25">
      <c r="A5" s="2" t="s">
        <v>224</v>
      </c>
      <c r="B5" s="3" t="s">
        <v>225</v>
      </c>
      <c r="C5" s="3" t="s">
        <v>226</v>
      </c>
      <c r="D5" s="3" t="s">
        <v>227</v>
      </c>
      <c r="E5" s="3" t="s">
        <v>228</v>
      </c>
      <c r="F5" s="3" t="s">
        <v>229</v>
      </c>
      <c r="G5" s="3" t="s">
        <v>84</v>
      </c>
      <c r="H5" s="3" t="s">
        <v>230</v>
      </c>
      <c r="I5" s="3" t="s">
        <v>79</v>
      </c>
      <c r="J5" s="3" t="s">
        <v>80</v>
      </c>
      <c r="K5" s="3" t="s">
        <v>231</v>
      </c>
      <c r="L5" s="3" t="s">
        <v>77</v>
      </c>
      <c r="M5" s="3" t="s">
        <v>232</v>
      </c>
      <c r="N5" s="3" t="s">
        <v>233</v>
      </c>
      <c r="O5" s="3" t="s">
        <v>198</v>
      </c>
      <c r="P5" s="3" t="s">
        <v>234</v>
      </c>
      <c r="Q5" s="3" t="s">
        <v>235</v>
      </c>
      <c r="R5" s="3" t="s">
        <v>88</v>
      </c>
      <c r="S5" s="3" t="s">
        <v>89</v>
      </c>
      <c r="T5" s="3" t="s">
        <v>90</v>
      </c>
      <c r="U5" s="3" t="s">
        <v>236</v>
      </c>
      <c r="V5" s="3" t="s">
        <v>237</v>
      </c>
      <c r="W5" s="3" t="s">
        <v>238</v>
      </c>
      <c r="X5" s="3" t="s">
        <v>239</v>
      </c>
      <c r="Y5" s="3" t="s">
        <v>240</v>
      </c>
      <c r="Z5" s="3" t="s">
        <v>4</v>
      </c>
      <c r="AA5" s="3"/>
      <c r="AB5" s="3"/>
    </row>
    <row r="6" spans="1:32" s="16" customFormat="1" ht="13" x14ac:dyDescent="0.3">
      <c r="A6" s="16" t="s">
        <v>15</v>
      </c>
      <c r="B6" s="16" t="s">
        <v>16</v>
      </c>
      <c r="C6" s="16" t="s">
        <v>17</v>
      </c>
      <c r="D6" s="16" t="s">
        <v>18</v>
      </c>
      <c r="E6" s="16" t="s">
        <v>19</v>
      </c>
      <c r="F6" s="16" t="s">
        <v>19</v>
      </c>
      <c r="G6" s="16" t="s">
        <v>20</v>
      </c>
      <c r="H6" s="16" t="s">
        <v>21</v>
      </c>
      <c r="I6" s="16" t="s">
        <v>23</v>
      </c>
      <c r="J6" s="16" t="s">
        <v>24</v>
      </c>
      <c r="K6" s="16" t="s">
        <v>25</v>
      </c>
      <c r="L6" s="16" t="s">
        <v>26</v>
      </c>
      <c r="M6" s="16" t="s">
        <v>27</v>
      </c>
      <c r="N6" s="16" t="s">
        <v>28</v>
      </c>
      <c r="O6" s="16" t="s">
        <v>29</v>
      </c>
      <c r="P6" s="16" t="s">
        <v>102</v>
      </c>
      <c r="Q6" s="16" t="s">
        <v>241</v>
      </c>
      <c r="R6" s="16" t="s">
        <v>103</v>
      </c>
      <c r="S6" s="16" t="s">
        <v>104</v>
      </c>
      <c r="T6" s="16" t="s">
        <v>105</v>
      </c>
      <c r="U6" s="16" t="s">
        <v>106</v>
      </c>
      <c r="V6" s="16" t="s">
        <v>242</v>
      </c>
      <c r="W6" s="16" t="s">
        <v>107</v>
      </c>
      <c r="X6" s="16" t="s">
        <v>108</v>
      </c>
      <c r="Y6" s="16" t="s">
        <v>109</v>
      </c>
      <c r="Z6" s="16" t="s">
        <v>110</v>
      </c>
    </row>
    <row r="7" spans="1:32" ht="13" x14ac:dyDescent="0.3">
      <c r="A7" s="5"/>
      <c r="G7" t="str">
        <f>CONCATENATE(E7,"-",F7)</f>
        <v>-</v>
      </c>
      <c r="J7" s="6"/>
      <c r="K7" s="7">
        <f>VALUE(ROUNDUP(MONTH(J7)/12*4,0)*3&amp;"/"&amp;YEAR(J7))</f>
        <v>61</v>
      </c>
      <c r="N7" s="8"/>
      <c r="O7" s="17"/>
      <c r="P7" s="18"/>
      <c r="Q7" s="18" t="e">
        <f>P7/O7</f>
        <v>#DIV/0!</v>
      </c>
      <c r="R7" s="18"/>
      <c r="S7" s="18"/>
      <c r="T7" s="18"/>
      <c r="U7" s="18">
        <f>P7-R7-S7+T7</f>
        <v>0</v>
      </c>
      <c r="V7" s="18" t="e">
        <f>U7/O7</f>
        <v>#DIV/0!</v>
      </c>
      <c r="W7" s="18"/>
      <c r="X7" s="18"/>
    </row>
    <row r="8" spans="1:32" ht="13" x14ac:dyDescent="0.25">
      <c r="A8" s="2"/>
      <c r="B8" s="3"/>
      <c r="C8" s="3"/>
      <c r="D8" s="3"/>
      <c r="G8" s="4"/>
      <c r="H8" s="3"/>
      <c r="I8" s="3"/>
      <c r="J8" s="3"/>
      <c r="K8" s="3"/>
      <c r="L8" s="3"/>
      <c r="M8" s="3"/>
      <c r="N8" s="3"/>
      <c r="O8" s="3"/>
      <c r="P8" s="3"/>
      <c r="Q8" s="3"/>
      <c r="R8" s="3"/>
      <c r="V8" s="3"/>
      <c r="W8" s="3"/>
    </row>
    <row r="9" spans="1:32" ht="13" x14ac:dyDescent="0.3">
      <c r="A9" s="5"/>
      <c r="E9" s="82"/>
      <c r="F9" s="82"/>
      <c r="K9" s="6"/>
      <c r="L9" s="7"/>
      <c r="O9" s="8"/>
      <c r="P9" s="9"/>
      <c r="Q9" s="10"/>
      <c r="R9" s="10"/>
      <c r="S9" s="10"/>
      <c r="T9" s="10"/>
      <c r="U9" s="10"/>
      <c r="V9" s="10">
        <f>Q9-S9-T9+U9</f>
        <v>0</v>
      </c>
      <c r="W9" s="10"/>
      <c r="X9" s="82"/>
      <c r="Y9" s="82"/>
      <c r="Z9" s="82"/>
    </row>
    <row r="10" spans="1:32" ht="13" x14ac:dyDescent="0.3">
      <c r="A10" s="5"/>
      <c r="K10" s="6"/>
      <c r="L10" s="7"/>
    </row>
    <row r="11" spans="1:32" x14ac:dyDescent="0.25">
      <c r="A11" s="93" t="s">
        <v>30</v>
      </c>
      <c r="B11" s="83" t="s">
        <v>243</v>
      </c>
      <c r="C11" s="83"/>
      <c r="D11" s="83"/>
      <c r="E11" s="83"/>
      <c r="F11" s="83"/>
      <c r="G11" s="82"/>
    </row>
    <row r="12" spans="1:32" x14ac:dyDescent="0.25">
      <c r="A12" s="93" t="s">
        <v>32</v>
      </c>
      <c r="B12" s="83" t="s">
        <v>244</v>
      </c>
      <c r="C12" s="83"/>
      <c r="D12" s="83"/>
      <c r="E12" s="83"/>
      <c r="F12" s="83"/>
      <c r="G12" s="82"/>
    </row>
    <row r="13" spans="1:32" x14ac:dyDescent="0.25">
      <c r="A13" s="93" t="s">
        <v>34</v>
      </c>
      <c r="B13" t="s">
        <v>245</v>
      </c>
      <c r="C13" s="83"/>
      <c r="D13" s="83"/>
      <c r="E13" s="83"/>
      <c r="F13" s="83"/>
      <c r="G13" s="82"/>
    </row>
    <row r="14" spans="1:32" x14ac:dyDescent="0.25">
      <c r="A14" s="93" t="s">
        <v>36</v>
      </c>
      <c r="B14" t="s">
        <v>246</v>
      </c>
      <c r="C14" s="83"/>
      <c r="D14" s="83"/>
      <c r="E14" s="83"/>
      <c r="F14" s="83"/>
      <c r="G14" s="82"/>
    </row>
    <row r="15" spans="1:32" x14ac:dyDescent="0.25">
      <c r="A15" s="93" t="s">
        <v>38</v>
      </c>
      <c r="B15" s="83" t="s">
        <v>247</v>
      </c>
      <c r="C15" s="83"/>
      <c r="D15" s="83"/>
      <c r="E15" s="83"/>
      <c r="F15" s="83"/>
      <c r="G15" s="82"/>
    </row>
    <row r="16" spans="1:32" x14ac:dyDescent="0.25">
      <c r="A16" s="93" t="s">
        <v>40</v>
      </c>
      <c r="B16" s="83" t="s">
        <v>248</v>
      </c>
      <c r="C16" s="83"/>
      <c r="D16" s="83"/>
      <c r="E16" s="83"/>
      <c r="F16" s="83"/>
      <c r="G16" s="82"/>
    </row>
    <row r="17" spans="1:7" x14ac:dyDescent="0.25">
      <c r="A17" s="93" t="s">
        <v>42</v>
      </c>
      <c r="B17" s="83" t="s">
        <v>249</v>
      </c>
      <c r="C17" s="83"/>
      <c r="D17" s="83"/>
      <c r="E17" s="83"/>
      <c r="F17" s="83"/>
      <c r="G17" s="82"/>
    </row>
    <row r="18" spans="1:7" x14ac:dyDescent="0.25">
      <c r="A18" s="93" t="s">
        <v>46</v>
      </c>
      <c r="B18" s="83" t="s">
        <v>250</v>
      </c>
      <c r="C18" s="83"/>
      <c r="D18" s="83"/>
      <c r="E18" s="83"/>
      <c r="F18" s="83"/>
    </row>
    <row r="19" spans="1:7" x14ac:dyDescent="0.25">
      <c r="A19" s="93" t="s">
        <v>48</v>
      </c>
      <c r="B19" s="83" t="s">
        <v>251</v>
      </c>
      <c r="C19" s="83"/>
      <c r="D19" s="83"/>
      <c r="E19" s="83"/>
      <c r="F19" s="83"/>
    </row>
    <row r="20" spans="1:7" x14ac:dyDescent="0.25">
      <c r="A20" s="93" t="s">
        <v>50</v>
      </c>
      <c r="B20" s="83" t="s">
        <v>252</v>
      </c>
      <c r="C20" s="83"/>
      <c r="D20" s="83"/>
      <c r="E20" s="83"/>
      <c r="F20" s="83"/>
    </row>
    <row r="21" spans="1:7" x14ac:dyDescent="0.25">
      <c r="A21" s="93" t="s">
        <v>52</v>
      </c>
      <c r="B21" s="83" t="s">
        <v>148</v>
      </c>
      <c r="C21" s="83"/>
      <c r="D21" s="83"/>
      <c r="E21" s="83"/>
      <c r="F21" s="83"/>
    </row>
    <row r="22" spans="1:7" x14ac:dyDescent="0.25">
      <c r="A22" s="93" t="s">
        <v>54</v>
      </c>
      <c r="B22" s="83" t="s">
        <v>253</v>
      </c>
      <c r="C22" s="83"/>
      <c r="D22" s="83"/>
      <c r="E22" s="83"/>
      <c r="F22" s="83"/>
    </row>
    <row r="23" spans="1:7" x14ac:dyDescent="0.25">
      <c r="A23" s="93" t="s">
        <v>56</v>
      </c>
      <c r="B23" s="83" t="s">
        <v>157</v>
      </c>
      <c r="C23" s="83"/>
      <c r="D23" s="83"/>
      <c r="E23" s="83"/>
      <c r="F23" s="83"/>
    </row>
    <row r="24" spans="1:7" x14ac:dyDescent="0.25">
      <c r="A24" s="93" t="s">
        <v>58</v>
      </c>
      <c r="B24" s="83" t="s">
        <v>205</v>
      </c>
      <c r="C24" s="83"/>
      <c r="D24" s="83"/>
      <c r="E24" s="83"/>
      <c r="F24" s="83"/>
    </row>
    <row r="25" spans="1:7" x14ac:dyDescent="0.25">
      <c r="A25" s="93" t="s">
        <v>150</v>
      </c>
      <c r="B25" s="83" t="s">
        <v>254</v>
      </c>
      <c r="C25" s="83"/>
      <c r="D25" s="83"/>
      <c r="E25" s="83"/>
      <c r="F25" s="83"/>
    </row>
    <row r="26" spans="1:7" x14ac:dyDescent="0.25">
      <c r="A26" s="93" t="s">
        <v>255</v>
      </c>
      <c r="B26" s="83" t="s">
        <v>256</v>
      </c>
      <c r="C26" s="83"/>
      <c r="D26" s="83"/>
      <c r="E26" s="83"/>
      <c r="F26" s="83"/>
    </row>
    <row r="27" spans="1:7" x14ac:dyDescent="0.25">
      <c r="A27" s="93" t="s">
        <v>152</v>
      </c>
      <c r="B27" s="83" t="s">
        <v>257</v>
      </c>
      <c r="C27" s="83"/>
      <c r="D27" s="83"/>
      <c r="E27" s="83"/>
      <c r="F27" s="83"/>
    </row>
    <row r="28" spans="1:7" x14ac:dyDescent="0.25">
      <c r="A28" s="93" t="s">
        <v>154</v>
      </c>
      <c r="B28" s="83" t="s">
        <v>258</v>
      </c>
      <c r="C28" s="83"/>
      <c r="D28" s="83"/>
      <c r="E28" s="83"/>
      <c r="F28" s="83"/>
    </row>
    <row r="29" spans="1:7" x14ac:dyDescent="0.25">
      <c r="A29" s="93" t="s">
        <v>156</v>
      </c>
      <c r="B29" s="83" t="s">
        <v>259</v>
      </c>
      <c r="C29" s="83"/>
      <c r="D29" s="83"/>
      <c r="E29" s="83"/>
      <c r="F29" s="83"/>
    </row>
    <row r="30" spans="1:7" x14ac:dyDescent="0.25">
      <c r="A30" s="93" t="s">
        <v>158</v>
      </c>
      <c r="B30" s="83" t="s">
        <v>260</v>
      </c>
      <c r="C30" s="83"/>
      <c r="D30" s="83"/>
      <c r="E30" s="83"/>
      <c r="F30" s="83"/>
    </row>
    <row r="31" spans="1:7" x14ac:dyDescent="0.25">
      <c r="A31" s="93" t="s">
        <v>261</v>
      </c>
      <c r="B31" s="83" t="s">
        <v>262</v>
      </c>
      <c r="C31" s="83"/>
      <c r="D31" s="83"/>
      <c r="E31" s="83"/>
      <c r="F31" s="83"/>
    </row>
    <row r="32" spans="1:7" x14ac:dyDescent="0.25">
      <c r="A32" s="93" t="s">
        <v>160</v>
      </c>
      <c r="B32" s="83" t="s">
        <v>263</v>
      </c>
      <c r="C32" s="83"/>
      <c r="D32" s="83"/>
      <c r="E32" s="83"/>
      <c r="F32" s="83"/>
    </row>
    <row r="33" spans="1:6" x14ac:dyDescent="0.25">
      <c r="A33" s="93" t="s">
        <v>162</v>
      </c>
      <c r="B33" s="83" t="s">
        <v>264</v>
      </c>
      <c r="C33" s="83"/>
      <c r="D33" s="83"/>
      <c r="E33" s="83"/>
      <c r="F33" s="83"/>
    </row>
    <row r="34" spans="1:6" x14ac:dyDescent="0.25">
      <c r="A34" s="93" t="s">
        <v>164</v>
      </c>
      <c r="B34" s="83" t="s">
        <v>265</v>
      </c>
      <c r="C34" s="83"/>
      <c r="D34" s="83"/>
      <c r="E34" s="83"/>
      <c r="F34" s="83"/>
    </row>
    <row r="35" spans="1:6" x14ac:dyDescent="0.25">
      <c r="A35" s="93" t="s">
        <v>166</v>
      </c>
      <c r="B35" s="83" t="s">
        <v>266</v>
      </c>
      <c r="C35" s="83"/>
      <c r="D35" s="83"/>
      <c r="E35" s="83"/>
      <c r="F35" s="83"/>
    </row>
    <row r="36" spans="1:6" x14ac:dyDescent="0.25">
      <c r="B36" s="83"/>
      <c r="C36" s="83"/>
      <c r="D36" s="83"/>
      <c r="E36" s="83"/>
      <c r="F36" s="83"/>
    </row>
    <row r="37" spans="1:6" x14ac:dyDescent="0.25">
      <c r="B37" s="83"/>
    </row>
    <row r="38" spans="1:6" x14ac:dyDescent="0.25">
      <c r="B38" s="83"/>
      <c r="C38" s="83"/>
      <c r="D38" s="83"/>
      <c r="E38" s="83"/>
      <c r="F38" s="83"/>
    </row>
    <row r="39" spans="1:6" x14ac:dyDescent="0.25">
      <c r="B39" s="83"/>
      <c r="C39" s="83"/>
      <c r="D39" s="83"/>
      <c r="E39" s="83"/>
      <c r="F39" s="83"/>
    </row>
    <row r="40" spans="1:6" x14ac:dyDescent="0.25">
      <c r="B40" s="83"/>
      <c r="C40" s="83"/>
      <c r="D40" s="83"/>
      <c r="E40" s="83"/>
      <c r="F40" s="83"/>
    </row>
    <row r="41" spans="1:6" x14ac:dyDescent="0.25">
      <c r="C41" s="83"/>
      <c r="D41" s="83"/>
      <c r="E41" s="83"/>
      <c r="F41" s="83"/>
    </row>
    <row r="42" spans="1:6" x14ac:dyDescent="0.25">
      <c r="C42" s="83"/>
      <c r="D42" s="83"/>
      <c r="E42" s="83"/>
      <c r="F42" s="83"/>
    </row>
  </sheetData>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D.4</oddHeader>
    <oddFooter>&amp;C&amp;"Arial,Bold"&amp;14FOR OFFICIAL USE ONLY &amp;"Arial,Regular"(when complete)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9"/>
  <sheetViews>
    <sheetView workbookViewId="0">
      <selection activeCell="A13" sqref="A13"/>
    </sheetView>
  </sheetViews>
  <sheetFormatPr defaultColWidth="9" defaultRowHeight="12.5" x14ac:dyDescent="0.25"/>
  <cols>
    <col min="1" max="1" width="15.1796875" style="23" customWidth="1"/>
    <col min="2" max="2" width="17.7265625" style="23" customWidth="1"/>
    <col min="3" max="3" width="22" style="23" customWidth="1"/>
    <col min="4" max="4" width="12.54296875" style="23" customWidth="1"/>
    <col min="5" max="16384" width="9" style="23"/>
  </cols>
  <sheetData>
    <row r="1" spans="1:3" ht="18" x14ac:dyDescent="0.4">
      <c r="A1" s="22" t="s">
        <v>0</v>
      </c>
    </row>
    <row r="2" spans="1:3" ht="17.5" x14ac:dyDescent="0.35">
      <c r="A2" s="24"/>
    </row>
    <row r="3" spans="1:3" ht="18" x14ac:dyDescent="0.4">
      <c r="A3" s="25" t="s">
        <v>267</v>
      </c>
    </row>
    <row r="6" spans="1:3" ht="26" x14ac:dyDescent="0.3">
      <c r="A6" s="26"/>
      <c r="B6" s="26" t="s">
        <v>268</v>
      </c>
      <c r="C6" s="26" t="s">
        <v>269</v>
      </c>
    </row>
    <row r="7" spans="1:3" ht="50.5" x14ac:dyDescent="0.3">
      <c r="A7" s="27" t="s">
        <v>270</v>
      </c>
      <c r="B7" s="28"/>
      <c r="C7" s="29" t="s">
        <v>271</v>
      </c>
    </row>
    <row r="8" spans="1:3" ht="63" x14ac:dyDescent="0.3">
      <c r="A8" s="27" t="s">
        <v>272</v>
      </c>
      <c r="B8" s="28">
        <f>SUMIF('C-3 SG&amp;A listing'!C:C,"No",'C-3 SG&amp;A listing'!F:F)</f>
        <v>0</v>
      </c>
      <c r="C8" s="29" t="s">
        <v>273</v>
      </c>
    </row>
    <row r="9" spans="1:3" ht="25.5" x14ac:dyDescent="0.3">
      <c r="A9" s="27" t="s">
        <v>274</v>
      </c>
      <c r="B9" s="30" t="e">
        <f>B8/B7</f>
        <v>#DIV/0!</v>
      </c>
      <c r="C9" s="29" t="s">
        <v>275</v>
      </c>
    </row>
  </sheetData>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39"/>
  <sheetViews>
    <sheetView workbookViewId="0">
      <selection activeCell="A15" sqref="A15"/>
    </sheetView>
  </sheetViews>
  <sheetFormatPr defaultRowHeight="12.5" x14ac:dyDescent="0.25"/>
  <cols>
    <col min="1" max="1" width="13.81640625" customWidth="1"/>
    <col min="2" max="2" width="25" customWidth="1"/>
    <col min="3" max="4" width="19.453125" customWidth="1"/>
  </cols>
  <sheetData>
    <row r="1" spans="1:4" ht="18" x14ac:dyDescent="0.4">
      <c r="A1" s="11" t="s">
        <v>0</v>
      </c>
    </row>
    <row r="2" spans="1:4" ht="17.5" x14ac:dyDescent="0.35">
      <c r="A2" s="1"/>
    </row>
    <row r="3" spans="1:4" ht="18" x14ac:dyDescent="0.4">
      <c r="A3" s="13" t="s">
        <v>276</v>
      </c>
    </row>
    <row r="4" spans="1:4" ht="17.5" x14ac:dyDescent="0.35">
      <c r="A4" s="1"/>
    </row>
    <row r="5" spans="1:4" ht="13" x14ac:dyDescent="0.25">
      <c r="A5" s="108" t="s">
        <v>277</v>
      </c>
      <c r="B5" s="110" t="s">
        <v>278</v>
      </c>
      <c r="C5" s="111" t="s">
        <v>279</v>
      </c>
      <c r="D5" s="112"/>
    </row>
    <row r="6" spans="1:4" ht="23.5" x14ac:dyDescent="0.25">
      <c r="A6" s="109"/>
      <c r="B6" s="109"/>
      <c r="C6" s="80" t="s">
        <v>280</v>
      </c>
      <c r="D6" s="81" t="s">
        <v>281</v>
      </c>
    </row>
    <row r="7" spans="1:4" ht="13" x14ac:dyDescent="0.25">
      <c r="A7" s="74" t="s">
        <v>15</v>
      </c>
      <c r="B7" s="75" t="s">
        <v>224</v>
      </c>
      <c r="C7" s="75"/>
      <c r="D7" s="76"/>
    </row>
    <row r="8" spans="1:4" ht="13" x14ac:dyDescent="0.25">
      <c r="A8" s="74" t="s">
        <v>16</v>
      </c>
      <c r="B8" s="75" t="s">
        <v>225</v>
      </c>
      <c r="C8" s="75"/>
      <c r="D8" s="76"/>
    </row>
    <row r="9" spans="1:4" ht="13" x14ac:dyDescent="0.25">
      <c r="A9" s="74" t="s">
        <v>17</v>
      </c>
      <c r="B9" s="92" t="s">
        <v>226</v>
      </c>
      <c r="C9" s="75"/>
      <c r="D9" s="76"/>
    </row>
    <row r="10" spans="1:4" ht="13" x14ac:dyDescent="0.25">
      <c r="A10" s="74" t="s">
        <v>18</v>
      </c>
      <c r="B10" s="92" t="s">
        <v>227</v>
      </c>
      <c r="C10" s="75"/>
      <c r="D10" s="76"/>
    </row>
    <row r="11" spans="1:4" ht="13" x14ac:dyDescent="0.25">
      <c r="A11" s="74" t="s">
        <v>19</v>
      </c>
      <c r="B11" s="92" t="s">
        <v>228</v>
      </c>
      <c r="C11" s="75"/>
      <c r="D11" s="76"/>
    </row>
    <row r="12" spans="1:4" ht="13" x14ac:dyDescent="0.25">
      <c r="A12" s="74" t="s">
        <v>19</v>
      </c>
      <c r="B12" s="92" t="s">
        <v>229</v>
      </c>
      <c r="C12" s="75"/>
      <c r="D12" s="76"/>
    </row>
    <row r="13" spans="1:4" ht="13" x14ac:dyDescent="0.25">
      <c r="A13" s="74" t="s">
        <v>20</v>
      </c>
      <c r="B13" s="75" t="s">
        <v>84</v>
      </c>
      <c r="C13" s="75"/>
      <c r="D13" s="76"/>
    </row>
    <row r="14" spans="1:4" ht="13" x14ac:dyDescent="0.25">
      <c r="A14" s="74" t="s">
        <v>21</v>
      </c>
      <c r="B14" s="75" t="s">
        <v>230</v>
      </c>
      <c r="C14" s="75"/>
      <c r="D14" s="76"/>
    </row>
    <row r="15" spans="1:4" ht="13" x14ac:dyDescent="0.25">
      <c r="A15" s="74" t="s">
        <v>23</v>
      </c>
      <c r="B15" s="75" t="s">
        <v>79</v>
      </c>
      <c r="C15" s="75"/>
      <c r="D15" s="76"/>
    </row>
    <row r="16" spans="1:4" ht="13" x14ac:dyDescent="0.25">
      <c r="A16" s="74" t="s">
        <v>24</v>
      </c>
      <c r="B16" s="75" t="s">
        <v>80</v>
      </c>
      <c r="C16" s="75"/>
      <c r="D16" s="76"/>
    </row>
    <row r="17" spans="1:4" ht="13" x14ac:dyDescent="0.25">
      <c r="A17" s="74" t="s">
        <v>25</v>
      </c>
      <c r="B17" s="75" t="s">
        <v>231</v>
      </c>
      <c r="C17" s="75"/>
      <c r="D17" s="76"/>
    </row>
    <row r="18" spans="1:4" ht="13" x14ac:dyDescent="0.25">
      <c r="A18" s="74" t="s">
        <v>26</v>
      </c>
      <c r="B18" s="75" t="s">
        <v>77</v>
      </c>
      <c r="C18" s="75"/>
      <c r="D18" s="76"/>
    </row>
    <row r="19" spans="1:4" ht="13" x14ac:dyDescent="0.25">
      <c r="A19" s="74" t="s">
        <v>27</v>
      </c>
      <c r="B19" s="75" t="s">
        <v>232</v>
      </c>
      <c r="C19" s="75"/>
      <c r="D19" s="76"/>
    </row>
    <row r="20" spans="1:4" ht="13" x14ac:dyDescent="0.25">
      <c r="A20" s="74" t="s">
        <v>28</v>
      </c>
      <c r="B20" s="75" t="s">
        <v>233</v>
      </c>
      <c r="C20" s="75"/>
      <c r="D20" s="76"/>
    </row>
    <row r="21" spans="1:4" ht="13" x14ac:dyDescent="0.25">
      <c r="A21" s="74" t="s">
        <v>29</v>
      </c>
      <c r="B21" s="75" t="s">
        <v>282</v>
      </c>
      <c r="C21" s="75"/>
      <c r="D21" s="76"/>
    </row>
    <row r="22" spans="1:4" ht="13" x14ac:dyDescent="0.25">
      <c r="A22" s="74" t="s">
        <v>102</v>
      </c>
      <c r="B22" s="75" t="s">
        <v>234</v>
      </c>
      <c r="C22" s="75"/>
      <c r="D22" s="76"/>
    </row>
    <row r="23" spans="1:4" ht="13" x14ac:dyDescent="0.25">
      <c r="A23" s="74" t="s">
        <v>103</v>
      </c>
      <c r="B23" s="75" t="s">
        <v>88</v>
      </c>
      <c r="C23" s="75"/>
      <c r="D23" s="76"/>
    </row>
    <row r="24" spans="1:4" ht="13" x14ac:dyDescent="0.25">
      <c r="A24" s="74" t="s">
        <v>104</v>
      </c>
      <c r="B24" s="75" t="s">
        <v>89</v>
      </c>
      <c r="C24" s="75"/>
      <c r="D24" s="76"/>
    </row>
    <row r="25" spans="1:4" ht="13" x14ac:dyDescent="0.25">
      <c r="A25" s="74" t="s">
        <v>105</v>
      </c>
      <c r="B25" s="75" t="s">
        <v>90</v>
      </c>
      <c r="C25" s="75"/>
      <c r="D25" s="76"/>
    </row>
    <row r="26" spans="1:4" ht="13" x14ac:dyDescent="0.25">
      <c r="A26" s="74" t="s">
        <v>106</v>
      </c>
      <c r="B26" s="75" t="s">
        <v>236</v>
      </c>
      <c r="C26" s="75"/>
      <c r="D26" s="76"/>
    </row>
    <row r="27" spans="1:4" ht="13" x14ac:dyDescent="0.25">
      <c r="A27" s="74" t="s">
        <v>107</v>
      </c>
      <c r="B27" s="75" t="s">
        <v>238</v>
      </c>
      <c r="C27" s="75"/>
      <c r="D27" s="76"/>
    </row>
    <row r="28" spans="1:4" ht="25" x14ac:dyDescent="0.25">
      <c r="A28" s="74" t="s">
        <v>108</v>
      </c>
      <c r="B28" s="75" t="s">
        <v>239</v>
      </c>
      <c r="C28" s="75"/>
      <c r="D28" s="76"/>
    </row>
    <row r="29" spans="1:4" ht="25" x14ac:dyDescent="0.25">
      <c r="A29" s="74" t="s">
        <v>109</v>
      </c>
      <c r="B29" s="75" t="s">
        <v>283</v>
      </c>
      <c r="C29" s="75"/>
      <c r="D29" s="76"/>
    </row>
    <row r="30" spans="1:4" ht="13" x14ac:dyDescent="0.25">
      <c r="A30" s="74" t="s">
        <v>110</v>
      </c>
      <c r="B30" s="75" t="s">
        <v>4</v>
      </c>
      <c r="C30" s="75"/>
      <c r="D30" s="76"/>
    </row>
    <row r="31" spans="1:4" x14ac:dyDescent="0.25">
      <c r="B31" s="82"/>
      <c r="C31" s="82"/>
      <c r="D31" s="82"/>
    </row>
    <row r="32" spans="1:4" x14ac:dyDescent="0.25">
      <c r="B32" s="82"/>
      <c r="C32" s="82"/>
      <c r="D32" s="82"/>
    </row>
    <row r="33" spans="1:4" ht="13" x14ac:dyDescent="0.25">
      <c r="A33" s="77" t="s">
        <v>284</v>
      </c>
      <c r="B33" s="82"/>
      <c r="C33" s="82"/>
      <c r="D33" s="82"/>
    </row>
    <row r="34" spans="1:4" x14ac:dyDescent="0.25">
      <c r="A34" s="78" t="s">
        <v>285</v>
      </c>
      <c r="B34" s="82"/>
      <c r="C34" s="82"/>
      <c r="D34" s="82"/>
    </row>
    <row r="35" spans="1:4" x14ac:dyDescent="0.25">
      <c r="A35" s="78" t="s">
        <v>286</v>
      </c>
      <c r="C35" s="82"/>
      <c r="D35" s="82"/>
    </row>
    <row r="36" spans="1:4" x14ac:dyDescent="0.25">
      <c r="A36" s="78" t="s">
        <v>287</v>
      </c>
    </row>
    <row r="37" spans="1:4" x14ac:dyDescent="0.25">
      <c r="A37" s="79" t="s">
        <v>288</v>
      </c>
    </row>
    <row r="38" spans="1:4" x14ac:dyDescent="0.25">
      <c r="A38" s="79" t="s">
        <v>289</v>
      </c>
    </row>
    <row r="39" spans="1:4" x14ac:dyDescent="0.25">
      <c r="A39" s="79" t="s">
        <v>290</v>
      </c>
    </row>
  </sheetData>
  <mergeCells count="3">
    <mergeCell ref="A5:A6"/>
    <mergeCell ref="B5:B6"/>
    <mergeCell ref="C5:D5"/>
  </mergeCells>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8"/>
  <sheetViews>
    <sheetView tabSelected="1" workbookViewId="0">
      <selection activeCell="A26" sqref="A26"/>
    </sheetView>
  </sheetViews>
  <sheetFormatPr defaultRowHeight="12.5" x14ac:dyDescent="0.25"/>
  <cols>
    <col min="1" max="1" width="46" customWidth="1"/>
    <col min="2" max="4" width="11.54296875" customWidth="1"/>
    <col min="5" max="5" width="16.26953125" bestFit="1" customWidth="1"/>
  </cols>
  <sheetData>
    <row r="1" spans="1:6" ht="18" x14ac:dyDescent="0.4">
      <c r="A1" s="11" t="s">
        <v>0</v>
      </c>
      <c r="B1" s="39"/>
      <c r="C1" s="39"/>
      <c r="D1" s="39"/>
      <c r="E1" s="39"/>
      <c r="F1" s="39"/>
    </row>
    <row r="2" spans="1:6" ht="17.5" x14ac:dyDescent="0.35">
      <c r="A2" s="40"/>
      <c r="B2" s="39"/>
      <c r="C2" s="39"/>
      <c r="D2" s="39"/>
      <c r="E2" s="39"/>
      <c r="F2" s="39"/>
    </row>
    <row r="3" spans="1:6" ht="18.5" thickBot="1" x14ac:dyDescent="0.45">
      <c r="A3" s="13" t="s">
        <v>291</v>
      </c>
      <c r="B3" s="39"/>
      <c r="C3" s="39"/>
      <c r="D3" s="39"/>
      <c r="E3" s="39"/>
      <c r="F3" s="39"/>
    </row>
    <row r="4" spans="1:6" ht="13.5" thickBot="1" x14ac:dyDescent="0.35">
      <c r="A4" s="41" t="s">
        <v>292</v>
      </c>
      <c r="B4" s="42" t="s">
        <v>293</v>
      </c>
      <c r="C4" s="42" t="s">
        <v>294</v>
      </c>
      <c r="D4" s="42" t="s">
        <v>295</v>
      </c>
      <c r="E4" s="43" t="s">
        <v>210</v>
      </c>
      <c r="F4" s="39"/>
    </row>
    <row r="5" spans="1:6" x14ac:dyDescent="0.25">
      <c r="A5" s="44" t="s">
        <v>296</v>
      </c>
      <c r="B5" s="45"/>
      <c r="C5" s="46"/>
      <c r="D5" s="47"/>
      <c r="E5" s="48"/>
      <c r="F5" s="39"/>
    </row>
    <row r="6" spans="1:6" x14ac:dyDescent="0.25">
      <c r="A6" s="49" t="s">
        <v>297</v>
      </c>
      <c r="B6" s="50">
        <f>B5-B7</f>
        <v>0</v>
      </c>
      <c r="C6" s="51"/>
      <c r="D6" s="47"/>
      <c r="E6" s="48"/>
      <c r="F6" s="39"/>
    </row>
    <row r="7" spans="1:6" ht="13" thickBot="1" x14ac:dyDescent="0.3">
      <c r="A7" s="52" t="s">
        <v>298</v>
      </c>
      <c r="B7" s="53">
        <f>B8+B9</f>
        <v>0</v>
      </c>
      <c r="C7" s="51"/>
      <c r="D7" s="47"/>
      <c r="E7" s="48"/>
      <c r="F7" s="39"/>
    </row>
    <row r="8" spans="1:6" ht="13" thickBot="1" x14ac:dyDescent="0.3">
      <c r="A8" s="54" t="s">
        <v>299</v>
      </c>
      <c r="B8" s="55"/>
      <c r="C8" s="56"/>
      <c r="D8" s="47"/>
      <c r="E8" s="48"/>
      <c r="F8" s="39"/>
    </row>
    <row r="9" spans="1:6" x14ac:dyDescent="0.25">
      <c r="A9" s="57" t="s">
        <v>300</v>
      </c>
      <c r="B9" s="58"/>
      <c r="C9" s="59"/>
      <c r="D9" s="47"/>
      <c r="E9" s="48"/>
      <c r="F9" s="39"/>
    </row>
    <row r="10" spans="1:6" ht="13" thickBot="1" x14ac:dyDescent="0.3">
      <c r="A10" s="52" t="s">
        <v>297</v>
      </c>
      <c r="B10" s="60">
        <f>B9-B11</f>
        <v>0</v>
      </c>
      <c r="C10" s="61">
        <f>C11</f>
        <v>0</v>
      </c>
      <c r="D10" s="47"/>
      <c r="E10" s="48"/>
      <c r="F10" s="39"/>
    </row>
    <row r="11" spans="1:6" x14ac:dyDescent="0.25">
      <c r="A11" s="57" t="s">
        <v>301</v>
      </c>
      <c r="B11" s="62">
        <f>SUM(B12:B16)</f>
        <v>0</v>
      </c>
      <c r="C11" s="63">
        <f>C12+C13+C14+C15+C16</f>
        <v>0</v>
      </c>
      <c r="D11" s="47"/>
      <c r="E11" s="48"/>
      <c r="F11" s="39"/>
    </row>
    <row r="12" spans="1:6" x14ac:dyDescent="0.25">
      <c r="A12" s="49" t="s">
        <v>302</v>
      </c>
      <c r="B12" s="96">
        <f>B17</f>
        <v>0</v>
      </c>
      <c r="C12" s="97">
        <f>C17</f>
        <v>0</v>
      </c>
      <c r="D12" s="47"/>
      <c r="E12" s="48"/>
      <c r="F12" s="39"/>
    </row>
    <row r="13" spans="1:6" x14ac:dyDescent="0.25">
      <c r="A13" s="49" t="s">
        <v>303</v>
      </c>
      <c r="B13" s="98"/>
      <c r="C13" s="99"/>
      <c r="D13" s="47"/>
      <c r="E13" s="48"/>
      <c r="F13" s="39"/>
    </row>
    <row r="14" spans="1:6" x14ac:dyDescent="0.25">
      <c r="A14" s="49" t="s">
        <v>304</v>
      </c>
      <c r="B14" s="98"/>
      <c r="C14" s="99"/>
      <c r="D14" s="47"/>
      <c r="E14" s="48"/>
      <c r="F14" s="39"/>
    </row>
    <row r="15" spans="1:6" x14ac:dyDescent="0.25">
      <c r="A15" s="49" t="s">
        <v>305</v>
      </c>
      <c r="B15" s="98"/>
      <c r="C15" s="99"/>
      <c r="D15" s="47"/>
      <c r="E15" s="48"/>
      <c r="F15" s="39"/>
    </row>
    <row r="16" spans="1:6" ht="13" thickBot="1" x14ac:dyDescent="0.3">
      <c r="A16" s="52" t="s">
        <v>306</v>
      </c>
      <c r="B16" s="100"/>
      <c r="C16" s="101"/>
      <c r="D16" s="47"/>
      <c r="E16" s="48"/>
      <c r="F16" s="39"/>
    </row>
    <row r="17" spans="1:6" x14ac:dyDescent="0.25">
      <c r="A17" s="44" t="s">
        <v>307</v>
      </c>
      <c r="B17" s="64">
        <f>B18+B19</f>
        <v>0</v>
      </c>
      <c r="C17" s="65">
        <f>C18+C19</f>
        <v>0</v>
      </c>
      <c r="D17" s="47"/>
      <c r="E17" s="48"/>
      <c r="F17" s="39"/>
    </row>
    <row r="18" spans="1:6" x14ac:dyDescent="0.25">
      <c r="A18" s="49" t="s">
        <v>308</v>
      </c>
      <c r="B18" s="66"/>
      <c r="C18" s="67"/>
      <c r="D18" s="47"/>
      <c r="E18" s="48"/>
      <c r="F18" s="39"/>
    </row>
    <row r="19" spans="1:6" ht="13" thickBot="1" x14ac:dyDescent="0.3">
      <c r="A19" s="52" t="s">
        <v>309</v>
      </c>
      <c r="B19" s="68"/>
      <c r="C19" s="69"/>
      <c r="D19" s="70"/>
      <c r="E19" s="71"/>
      <c r="F19" s="39"/>
    </row>
    <row r="20" spans="1:6" x14ac:dyDescent="0.25">
      <c r="A20" s="39"/>
      <c r="B20" s="39"/>
      <c r="C20" s="39"/>
      <c r="D20" s="39"/>
      <c r="E20" s="39"/>
      <c r="F20" s="39"/>
    </row>
    <row r="21" spans="1:6" x14ac:dyDescent="0.25">
      <c r="A21" s="39" t="s">
        <v>310</v>
      </c>
      <c r="B21" s="39"/>
      <c r="C21" s="39"/>
      <c r="D21" s="39"/>
      <c r="E21" s="39"/>
      <c r="F21" s="39"/>
    </row>
    <row r="22" spans="1:6" x14ac:dyDescent="0.25">
      <c r="A22" s="39"/>
      <c r="B22" s="39"/>
      <c r="C22" s="39"/>
      <c r="D22" s="39"/>
      <c r="E22" s="39"/>
      <c r="F22" s="39"/>
    </row>
    <row r="23" spans="1:6" ht="13" x14ac:dyDescent="0.3">
      <c r="A23" s="72" t="s">
        <v>311</v>
      </c>
      <c r="B23" s="39"/>
      <c r="C23" s="39"/>
      <c r="D23" s="39"/>
      <c r="E23" s="39"/>
      <c r="F23" s="39"/>
    </row>
    <row r="24" spans="1:6" x14ac:dyDescent="0.25">
      <c r="A24" s="73" t="s">
        <v>312</v>
      </c>
      <c r="B24" s="39"/>
      <c r="C24" s="39"/>
      <c r="D24" s="39"/>
      <c r="E24" s="39"/>
      <c r="F24" s="39"/>
    </row>
    <row r="25" spans="1:6" x14ac:dyDescent="0.25">
      <c r="A25" s="39" t="s">
        <v>286</v>
      </c>
      <c r="B25" s="39"/>
      <c r="C25" s="39"/>
      <c r="D25" s="39"/>
      <c r="E25" s="39"/>
      <c r="F25" s="39"/>
    </row>
    <row r="26" spans="1:6" x14ac:dyDescent="0.25">
      <c r="A26" s="39" t="s">
        <v>287</v>
      </c>
      <c r="B26" s="39"/>
      <c r="C26" s="39"/>
      <c r="D26" s="39"/>
      <c r="E26" s="39"/>
      <c r="F26" s="39"/>
    </row>
    <row r="27" spans="1:6" x14ac:dyDescent="0.25">
      <c r="A27" s="39" t="s">
        <v>313</v>
      </c>
      <c r="B27" s="39"/>
      <c r="C27" s="39"/>
      <c r="D27" s="39"/>
      <c r="E27" s="39"/>
      <c r="F27" s="39"/>
    </row>
    <row r="28" spans="1:6" x14ac:dyDescent="0.25">
      <c r="A28" s="39"/>
      <c r="B28" s="39"/>
      <c r="C28" s="39"/>
      <c r="D28" s="39"/>
      <c r="E28" s="39"/>
      <c r="F28" s="39"/>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415f538-06e4-4333-8d32-bf09d7b0fc67">
      <Value>114</Value>
      <Value>11</Value>
      <Value>42</Value>
      <Value>1282</Value>
      <Value>1283</Value>
      <Value>123</Value>
      <Value>665</Value>
      <Value>1276</Value>
    </TaxCatchAll>
    <f097ccc00f2346ca94bb23c878b9f729 xmlns="b48e3ffd-eb19-4da6-9c3a-2fe013753af6">
      <Terms xmlns="http://schemas.microsoft.com/office/infopath/2007/PartnerControls"/>
    </f097ccc00f2346ca94bb23c878b9f729>
    <ADCSaveAsPDF xmlns="b48e3ffd-eb19-4da6-9c3a-2fe013753af6">false</ADCSaveAsPDF>
    <ADCUnsuccessfulSyncAttemptCount xmlns="b48e3ffd-eb19-4da6-9c3a-2fe013753af6">0</ADCUnsuccessfulSyncAttemptCount>
    <OnBehalfOf xmlns="b48e3ffd-eb19-4da6-9c3a-2fe013753af6" xsi:nil="true"/>
    <of9f5489d8524f60b5f135358bcc24e7 xmlns="b48e3ffd-eb19-4da6-9c3a-2fe013753af6">
      <Terms xmlns="http://schemas.microsoft.com/office/infopath/2007/PartnerControls">
        <TermInfo xmlns="http://schemas.microsoft.com/office/infopath/2007/PartnerControls">
          <TermName xmlns="http://schemas.microsoft.com/office/infopath/2007/PartnerControls">CHINA</TermName>
          <TermId xmlns="http://schemas.microsoft.com/office/infopath/2007/PartnerControls">6efc5bf2-074e-481b-bbee-34b288cc1024</TermId>
        </TermInfo>
        <TermInfo xmlns="http://schemas.microsoft.com/office/infopath/2007/PartnerControls">
          <TermName xmlns="http://schemas.microsoft.com/office/infopath/2007/PartnerControls"> SWEDEN</TermName>
          <TermId xmlns="http://schemas.microsoft.com/office/infopath/2007/PartnerControls">559e8466-cb00-4aee-bf6b-442e8aa2f455</TermId>
        </TermInfo>
        <TermInfo xmlns="http://schemas.microsoft.com/office/infopath/2007/PartnerControls">
          <TermName xmlns="http://schemas.microsoft.com/office/infopath/2007/PartnerControls"> THAILAND</TermName>
          <TermId xmlns="http://schemas.microsoft.com/office/infopath/2007/PartnerControls">d9fd5259-64aa-419d-894a-df2ffc20db0f</TermId>
        </TermInfo>
      </Terms>
    </of9f5489d8524f60b5f135358bcc24e7>
    <ADCDochubSourceSiteURL xmlns="b48e3ffd-eb19-4da6-9c3a-2fe013753af6" xsi:nil="true"/>
    <hcbec39975394884bc044fe01b449dad xmlns="b48e3ffd-eb19-4da6-9c3a-2fe013753af6">
      <Terms xmlns="http://schemas.microsoft.com/office/infopath/2007/PartnerControls"/>
    </hcbec39975394884bc044fe01b449dad>
    <ka3e336360184bc39276ec51165eb676 xmlns="b48e3ffd-eb19-4da6-9c3a-2fe013753af6">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76d4828a-bfcc-47b5-bdd8-63e4c371f7b3</TermId>
        </TermInfo>
      </Terms>
    </ka3e336360184bc39276ec51165eb676>
    <a451184e4edb42aeba81f3ec57ac1615 xmlns="b48e3ffd-eb19-4da6-9c3a-2fe013753af6">
      <Terms xmlns="http://schemas.microsoft.com/office/infopath/2007/PartnerControls"/>
    </a451184e4edb42aeba81f3ec57ac1615>
    <ADCDocHubVersion xmlns="b48e3ffd-eb19-4da6-9c3a-2fe013753af6" xsi:nil="true"/>
    <h9be4615a0b14f4697b1188c45fc4931 xmlns="b48e3ffd-eb19-4da6-9c3a-2fe013753af6">
      <Terms xmlns="http://schemas.microsoft.com/office/infopath/2007/PartnerControls"/>
    </h9be4615a0b14f4697b1188c45fc4931>
    <m8420f65473d45b2b1f82b85c0bcea80 xmlns="b48e3ffd-eb19-4da6-9c3a-2fe013753af6">
      <Terms xmlns="http://schemas.microsoft.com/office/infopath/2007/PartnerControls"/>
    </m8420f65473d45b2b1f82b85c0bcea80>
    <ADCRootFolder xmlns="b48e3ffd-eb19-4da6-9c3a-2fe013753af6">Ammonium Nitrate - Continuation Inquiry -CSBP, QNP, Dyno Nobel - China, Sweden , Thailand_1950D3525D124F39944BFAED840722C7</ADCRootFolder>
    <c46651cd2c49492aa9078635984fc72b xmlns="b48e3ffd-eb19-4da6-9c3a-2fe013753af6">
      <Terms xmlns="http://schemas.microsoft.com/office/infopath/2007/PartnerControls"/>
    </c46651cd2c49492aa9078635984fc72b>
    <lcf76f155ced4ddcb4097134ff3c332f xmlns="b48e3ffd-eb19-4da6-9c3a-2fe013753af6">
      <Terms xmlns="http://schemas.microsoft.com/office/infopath/2007/PartnerControls"/>
    </lcf76f155ced4ddcb4097134ff3c332f>
    <nddb91a9aa1144cab223e51b6e36f163 xmlns="b48e3ffd-eb19-4da6-9c3a-2fe013753af6">
      <Terms xmlns="http://schemas.microsoft.com/office/infopath/2007/PartnerControls">
        <TermInfo xmlns="http://schemas.microsoft.com/office/infopath/2007/PartnerControls">
          <TermName xmlns="http://schemas.microsoft.com/office/infopath/2007/PartnerControls">Questionnaire</TermName>
          <TermId xmlns="http://schemas.microsoft.com/office/infopath/2007/PartnerControls">77396392-a370-441c-ad68-0ba6068a2990</TermId>
        </TermInfo>
      </Terms>
    </nddb91a9aa1144cab223e51b6e36f163>
    <jb525130d2c845f6978ed1c5d9a51e3c xmlns="b48e3ffd-eb19-4da6-9c3a-2fe013753af6">
      <Terms xmlns="http://schemas.microsoft.com/office/infopath/2007/PartnerControls"/>
    </jb525130d2c845f6978ed1c5d9a51e3c>
    <ffd23070965549bbaa9ba9574c88e0f1 xmlns="b48e3ffd-eb19-4da6-9c3a-2fe013753af6">
      <Terms xmlns="http://schemas.microsoft.com/office/infopath/2007/PartnerControls"/>
    </ffd23070965549bbaa9ba9574c88e0f1>
    <ADCCaseNumber xmlns="b48e3ffd-eb19-4da6-9c3a-2fe013753af6">629</ADCCaseNumber>
    <ADCCRMSyncDone xmlns="b48e3ffd-eb19-4da6-9c3a-2fe013753af6">true</ADCCRMSyncDone>
    <p153795153ee4629ba85bfc1884fc5e6 xmlns="b48e3ffd-eb19-4da6-9c3a-2fe013753af6">
      <Terms xmlns="http://schemas.microsoft.com/office/infopath/2007/PartnerControls">
        <TermInfo xmlns="http://schemas.microsoft.com/office/infopath/2007/PartnerControls">
          <TermName xmlns="http://schemas.microsoft.com/office/infopath/2007/PartnerControls">Continuation Inquiry</TermName>
          <TermId xmlns="http://schemas.microsoft.com/office/infopath/2007/PartnerControls">74cbcd40-ded6-46ab-8f0b-4816580d8e38</TermId>
        </TermInfo>
      </Terms>
    </p153795153ee4629ba85bfc1884fc5e6>
    <fc314416fe7649c0bd235f0f6f75a24e xmlns="b48e3ffd-eb19-4da6-9c3a-2fe013753af6">
      <Terms xmlns="http://schemas.microsoft.com/office/infopath/2007/PartnerControls">
        <TermInfo xmlns="http://schemas.microsoft.com/office/infopath/2007/PartnerControls">
          <TermName xmlns="http://schemas.microsoft.com/office/infopath/2007/PartnerControls">xlsx</TermName>
          <TermId xmlns="http://schemas.microsoft.com/office/infopath/2007/PartnerControls">37ef8a18-046d-43e0-a0c2-b2bbafd1eabc</TermId>
        </TermInfo>
      </Terms>
    </fc314416fe7649c0bd235f0f6f75a24e>
    <f06bc08df4f7480fae31bfc0219a480b xmlns="b48e3ffd-eb19-4da6-9c3a-2fe013753af6">
      <Terms xmlns="http://schemas.microsoft.com/office/infopath/2007/PartnerControls">
        <TermInfo xmlns="http://schemas.microsoft.com/office/infopath/2007/PartnerControls">
          <TermName xmlns="http://schemas.microsoft.com/office/infopath/2007/PartnerControls">Ammonium Nitrate</TermName>
          <TermId xmlns="http://schemas.microsoft.com/office/infopath/2007/PartnerControls">f93876bd-c6a8-4a5a-8899-7d3aba50fb65</TermId>
        </TermInfo>
      </Terms>
    </f06bc08df4f7480fae31bfc0219a480b>
    <ADCCRMCaseId xmlns="b48e3ffd-eb19-4da6-9c3a-2fe013753af6">1950D352-5D12-4F39-944B-FAED840722C7</ADCCRMCaseId>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2BAB2FE85ACC1428C8EF8FBAF332D8E" ma:contentTypeVersion="71" ma:contentTypeDescription="Create a new document." ma:contentTypeScope="" ma:versionID="8c6a58fd299a15cb62db2845d6b015f3">
  <xsd:schema xmlns:xsd="http://www.w3.org/2001/XMLSchema" xmlns:xs="http://www.w3.org/2001/XMLSchema" xmlns:p="http://schemas.microsoft.com/office/2006/metadata/properties" xmlns:ns2="b48e3ffd-eb19-4da6-9c3a-2fe013753af6" xmlns:ns3="9415f538-06e4-4333-8d32-bf09d7b0fc67" targetNamespace="http://schemas.microsoft.com/office/2006/metadata/properties" ma:root="true" ma:fieldsID="433d34bf8495d3d201935d0e2da7e0f0" ns2:_="" ns3:_="">
    <xsd:import namespace="b48e3ffd-eb19-4da6-9c3a-2fe013753af6"/>
    <xsd:import namespace="9415f538-06e4-4333-8d32-bf09d7b0fc67"/>
    <xsd:element name="properties">
      <xsd:complexType>
        <xsd:sequence>
          <xsd:element name="documentManagement">
            <xsd:complexType>
              <xsd:all>
                <xsd:element ref="ns2:ffd23070965549bbaa9ba9574c88e0f1" minOccurs="0"/>
                <xsd:element ref="ns3:TaxCatchAll" minOccurs="0"/>
                <xsd:element ref="ns2:nddb91a9aa1144cab223e51b6e36f163" minOccurs="0"/>
                <xsd:element ref="ns2:h9be4615a0b14f4697b1188c45fc4931" minOccurs="0"/>
                <xsd:element ref="ns2:c46651cd2c49492aa9078635984fc72b" minOccurs="0"/>
                <xsd:element ref="ns2:f097ccc00f2346ca94bb23c878b9f729" minOccurs="0"/>
                <xsd:element ref="ns2:jb525130d2c845f6978ed1c5d9a51e3c" minOccurs="0"/>
                <xsd:element ref="ns2:a451184e4edb42aeba81f3ec57ac1615" minOccurs="0"/>
                <xsd:element ref="ns2:m8420f65473d45b2b1f82b85c0bcea80" minOccurs="0"/>
                <xsd:element ref="ns2:hcbec39975394884bc044fe01b449dad" minOccurs="0"/>
                <xsd:element ref="ns2:ADCCaseNumber" minOccurs="0"/>
                <xsd:element ref="ns2:ADCRootFolder" minOccurs="0"/>
                <xsd:element ref="ns2:ADCSaveAsPDF" minOccurs="0"/>
                <xsd:element ref="ns2:ADCCRMSyncDone" minOccurs="0"/>
                <xsd:element ref="ns2:ADCUnsuccessfulSyncAttemptCount" minOccurs="0"/>
                <xsd:element ref="ns2:of9f5489d8524f60b5f135358bcc24e7" minOccurs="0"/>
                <xsd:element ref="ns2:ka3e336360184bc39276ec51165eb676" minOccurs="0"/>
                <xsd:element ref="ns2:ADCDochubSourceSiteURL" minOccurs="0"/>
                <xsd:element ref="ns2:ADCDocHubVersion" minOccurs="0"/>
                <xsd:element ref="ns2:ADCCRMCaseId" minOccurs="0"/>
                <xsd:element ref="ns2:p153795153ee4629ba85bfc1884fc5e6" minOccurs="0"/>
                <xsd:element ref="ns2:fc314416fe7649c0bd235f0f6f75a24e" minOccurs="0"/>
                <xsd:element ref="ns2:f06bc08df4f7480fae31bfc0219a480b" minOccurs="0"/>
                <xsd:element ref="ns2:MediaServiceMetadata" minOccurs="0"/>
                <xsd:element ref="ns2:MediaServiceFastMetadata"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3:SharedWithUsers" minOccurs="0"/>
                <xsd:element ref="ns3:SharedWithDetails" minOccurs="0"/>
                <xsd:element ref="ns2:OnBehalfO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8e3ffd-eb19-4da6-9c3a-2fe013753af6" elementFormDefault="qualified">
    <xsd:import namespace="http://schemas.microsoft.com/office/2006/documentManagement/types"/>
    <xsd:import namespace="http://schemas.microsoft.com/office/infopath/2007/PartnerControls"/>
    <xsd:element name="ffd23070965549bbaa9ba9574c88e0f1" ma:index="9" nillable="true" ma:taxonomy="true" ma:internalName="ffd23070965549bbaa9ba9574c88e0f1" ma:taxonomyFieldName="ADCReportType" ma:displayName="Report Type" ma:indexed="true" ma:default="" ma:fieldId="{ffd23070-9655-49bb-aa9b-a9574c88e0f1}" ma:sspId="b6206a2c-5ee7-4d50-b3ee-2668e744af9d" ma:termSetId="04bb3fb8-5a58-49c1-b4e4-caa1e6bd3d93" ma:anchorId="00000000-0000-0000-0000-000000000000" ma:open="false" ma:isKeyword="false">
      <xsd:complexType>
        <xsd:sequence>
          <xsd:element ref="pc:Terms" minOccurs="0" maxOccurs="1"/>
        </xsd:sequence>
      </xsd:complexType>
    </xsd:element>
    <xsd:element name="nddb91a9aa1144cab223e51b6e36f163" ma:index="12" nillable="true" ma:taxonomy="true" ma:internalName="nddb91a9aa1144cab223e51b6e36f163" ma:taxonomyFieldName="ADCDocumentType" ma:displayName="Document Type" ma:indexed="true" ma:default="" ma:fieldId="{7ddb91a9-aa11-44ca-b223-e51b6e36f163}" ma:sspId="b6206a2c-5ee7-4d50-b3ee-2668e744af9d" ma:termSetId="e36c7fca-06bd-4eac-8bcb-51f76a51f5d5" ma:anchorId="00000000-0000-0000-0000-000000000000" ma:open="false" ma:isKeyword="false">
      <xsd:complexType>
        <xsd:sequence>
          <xsd:element ref="pc:Terms" minOccurs="0" maxOccurs="1"/>
        </xsd:sequence>
      </xsd:complexType>
    </xsd:element>
    <xsd:element name="h9be4615a0b14f4697b1188c45fc4931" ma:index="14" nillable="true" ma:taxonomy="true" ma:internalName="h9be4615a0b14f4697b1188c45fc4931" ma:taxonomyFieldName="ADCSub_x002d_documentType" ma:displayName="Sub-document Type" ma:indexed="true" ma:default="" ma:fieldId="{19be4615-a0b1-4f46-97b1-188c45fc4931}" ma:sspId="b6206a2c-5ee7-4d50-b3ee-2668e744af9d" ma:termSetId="7242b1f7-17f5-451e-8703-1c0c13af940d" ma:anchorId="00000000-0000-0000-0000-000000000000" ma:open="false" ma:isKeyword="false">
      <xsd:complexType>
        <xsd:sequence>
          <xsd:element ref="pc:Terms" minOccurs="0" maxOccurs="1"/>
        </xsd:sequence>
      </xsd:complexType>
    </xsd:element>
    <xsd:element name="c46651cd2c49492aa9078635984fc72b" ma:index="16" nillable="true" ma:taxonomy="true" ma:internalName="c46651cd2c49492aa9078635984fc72b" ma:taxonomyFieldName="ADCEntity" ma:displayName="Entity" ma:indexed="true" ma:default="" ma:fieldId="{c46651cd-2c49-492a-a907-8635984fc72b}" ma:sspId="b6206a2c-5ee7-4d50-b3ee-2668e744af9d" ma:termSetId="b14d6d3c-4615-4714-8000-26ac0882e6d2" ma:anchorId="00000000-0000-0000-0000-000000000000" ma:open="false" ma:isKeyword="false">
      <xsd:complexType>
        <xsd:sequence>
          <xsd:element ref="pc:Terms" minOccurs="0" maxOccurs="1"/>
        </xsd:sequence>
      </xsd:complexType>
    </xsd:element>
    <xsd:element name="f097ccc00f2346ca94bb23c878b9f729" ma:index="18" nillable="true" ma:taxonomy="true" ma:internalName="f097ccc00f2346ca94bb23c878b9f729" ma:taxonomyFieldName="ADCEntityType" ma:displayName="Entity Type" ma:indexed="true" ma:default="" ma:fieldId="{f097ccc0-0f23-46ca-94bb-23c878b9f729}" ma:sspId="b6206a2c-5ee7-4d50-b3ee-2668e744af9d" ma:termSetId="9981f42a-4180-4983-8cd7-697c655ea2c0" ma:anchorId="00000000-0000-0000-0000-000000000000" ma:open="false" ma:isKeyword="false">
      <xsd:complexType>
        <xsd:sequence>
          <xsd:element ref="pc:Terms" minOccurs="0" maxOccurs="1"/>
        </xsd:sequence>
      </xsd:complexType>
    </xsd:element>
    <xsd:element name="jb525130d2c845f6978ed1c5d9a51e3c" ma:index="20" nillable="true" ma:taxonomy="true" ma:internalName="jb525130d2c845f6978ed1c5d9a51e3c" ma:taxonomyFieldName="ADCAttachment_x002f_Appendix" ma:displayName="Attachment/Appendix" ma:indexed="true" ma:default="" ma:fieldId="{3b525130-d2c8-45f6-978e-d1c5d9a51e3c}" ma:sspId="b6206a2c-5ee7-4d50-b3ee-2668e744af9d" ma:termSetId="d36b494d-dc62-404f-9af5-614006abbb44" ma:anchorId="00000000-0000-0000-0000-000000000000" ma:open="false" ma:isKeyword="false">
      <xsd:complexType>
        <xsd:sequence>
          <xsd:element ref="pc:Terms" minOccurs="0" maxOccurs="1"/>
        </xsd:sequence>
      </xsd:complexType>
    </xsd:element>
    <xsd:element name="a451184e4edb42aeba81f3ec57ac1615" ma:index="22" nillable="true" ma:taxonomy="true" ma:internalName="a451184e4edb42aeba81f3ec57ac1615" ma:taxonomyFieldName="ADCDivisionKeywords" ma:displayName="Division Keywords" ma:readOnly="false" ma:default="" ma:fieldId="{a451184e-4edb-42ae-ba81-f3ec57ac1615}" ma:taxonomyMulti="true" ma:sspId="b6206a2c-5ee7-4d50-b3ee-2668e744af9d" ma:termSetId="e69a3f66-a20a-4774-b31c-63b473a8d3e5" ma:anchorId="00000000-0000-0000-0000-000000000000" ma:open="false" ma:isKeyword="false">
      <xsd:complexType>
        <xsd:sequence>
          <xsd:element ref="pc:Terms" minOccurs="0" maxOccurs="1"/>
        </xsd:sequence>
      </xsd:complexType>
    </xsd:element>
    <xsd:element name="m8420f65473d45b2b1f82b85c0bcea80" ma:index="24" nillable="true" ma:taxonomy="true" ma:internalName="m8420f65473d45b2b1f82b85c0bcea80" ma:taxonomyFieldName="ADCWorkActivity" ma:displayName="Work Activity" ma:indexed="true" ma:default="" ma:fieldId="{68420f65-473d-45b2-b1f8-2b85c0bcea80}" ma:sspId="b6206a2c-5ee7-4d50-b3ee-2668e744af9d" ma:termSetId="a2045130-f0b9-4e87-b20b-3727d1555112" ma:anchorId="00000000-0000-0000-0000-000000000000" ma:open="false" ma:isKeyword="false">
      <xsd:complexType>
        <xsd:sequence>
          <xsd:element ref="pc:Terms" minOccurs="0" maxOccurs="1"/>
        </xsd:sequence>
      </xsd:complexType>
    </xsd:element>
    <xsd:element name="hcbec39975394884bc044fe01b449dad" ma:index="26" nillable="true" ma:taxonomy="true" ma:internalName="hcbec39975394884bc044fe01b449dad" ma:taxonomyFieldName="ADCYear" ma:displayName="Year" ma:indexed="true" ma:default="" ma:fieldId="{1cbec399-7539-4884-bc04-4fe01b449dad}" ma:sspId="b6206a2c-5ee7-4d50-b3ee-2668e744af9d" ma:termSetId="6e892133-4bda-4df6-bfc9-fcecb5e10aca" ma:anchorId="00000000-0000-0000-0000-000000000000" ma:open="false" ma:isKeyword="false">
      <xsd:complexType>
        <xsd:sequence>
          <xsd:element ref="pc:Terms" minOccurs="0" maxOccurs="1"/>
        </xsd:sequence>
      </xsd:complexType>
    </xsd:element>
    <xsd:element name="ADCCaseNumber" ma:index="27" nillable="true" ma:displayName="Case Number" ma:indexed="true" ma:internalName="ADCCaseNumber">
      <xsd:simpleType>
        <xsd:restriction base="dms:Text">
          <xsd:maxLength value="255"/>
        </xsd:restriction>
      </xsd:simpleType>
    </xsd:element>
    <xsd:element name="ADCRootFolder" ma:index="28" nillable="true" ma:displayName="Root Folder" ma:internalName="ADCRootFolder">
      <xsd:simpleType>
        <xsd:restriction base="dms:Text">
          <xsd:maxLength value="255"/>
        </xsd:restriction>
      </xsd:simpleType>
    </xsd:element>
    <xsd:element name="ADCSaveAsPDF" ma:index="29" nillable="true" ma:displayName="Save As PDF" ma:default="0" ma:internalName="ADCSaveAsPDF">
      <xsd:simpleType>
        <xsd:restriction base="dms:Boolean"/>
      </xsd:simpleType>
    </xsd:element>
    <xsd:element name="ADCCRMSyncDone" ma:index="30" nillable="true" ma:displayName="CRM Sync Done" ma:default="0" ma:internalName="ADCCRMSyncDone">
      <xsd:simpleType>
        <xsd:restriction base="dms:Boolean"/>
      </xsd:simpleType>
    </xsd:element>
    <xsd:element name="ADCUnsuccessfulSyncAttemptCount" ma:index="31" nillable="true" ma:displayName="Unsuccessful Sync Attempt Count" ma:decimals="0" ma:default="0" ma:internalName="ADCUnsuccessfulSyncAttemptCount" ma:percentage="FALSE">
      <xsd:simpleType>
        <xsd:restriction base="dms:Number">
          <xsd:minInclusive value="0"/>
        </xsd:restriction>
      </xsd:simpleType>
    </xsd:element>
    <xsd:element name="of9f5489d8524f60b5f135358bcc24e7" ma:index="33" nillable="true" ma:taxonomy="true" ma:internalName="of9f5489d8524f60b5f135358bcc24e7" ma:taxonomyFieldName="ADCCountries" ma:displayName="Countries" ma:readOnly="false" ma:default="" ma:fieldId="{8f9f5489-d852-4f60-b5f1-35358bcc24e7}" ma:taxonomyMulti="true" ma:sspId="b6206a2c-5ee7-4d50-b3ee-2668e744af9d" ma:termSetId="9de6ce16-80eb-425b-8738-d26623330a44" ma:anchorId="00000000-0000-0000-0000-000000000000" ma:open="false" ma:isKeyword="false">
      <xsd:complexType>
        <xsd:sequence>
          <xsd:element ref="pc:Terms" minOccurs="0" maxOccurs="1"/>
        </xsd:sequence>
      </xsd:complexType>
    </xsd:element>
    <xsd:element name="ka3e336360184bc39276ec51165eb676" ma:index="35" ma:taxonomy="true" ma:internalName="ka3e336360184bc39276ec51165eb676" ma:taxonomyFieldName="ADCSecurityClassification" ma:displayName="Security Classification" ma:readOnly="false" ma:default="" ma:fieldId="{4a3e3363-6018-4bc3-9276-ec51165eb676}" ma:sspId="b6206a2c-5ee7-4d50-b3ee-2668e744af9d" ma:termSetId="aa5079f7-fe50-4131-9be8-208a787c74dc" ma:anchorId="00000000-0000-0000-0000-000000000000" ma:open="false" ma:isKeyword="false">
      <xsd:complexType>
        <xsd:sequence>
          <xsd:element ref="pc:Terms" minOccurs="0" maxOccurs="1"/>
        </xsd:sequence>
      </xsd:complexType>
    </xsd:element>
    <xsd:element name="ADCDochubSourceSiteURL" ma:index="36" nillable="true" ma:displayName="Dochub Source Site URL" ma:internalName="ADCDochubSourceSiteURL">
      <xsd:simpleType>
        <xsd:restriction base="dms:Note">
          <xsd:maxLength value="255"/>
        </xsd:restriction>
      </xsd:simpleType>
    </xsd:element>
    <xsd:element name="ADCDocHubVersion" ma:index="37" nillable="true" ma:displayName="DocHub Version" ma:internalName="ADCDocHubVersion">
      <xsd:simpleType>
        <xsd:restriction base="dms:Text">
          <xsd:maxLength value="255"/>
        </xsd:restriction>
      </xsd:simpleType>
    </xsd:element>
    <xsd:element name="ADCCRMCaseId" ma:index="38" nillable="true" ma:displayName="CRM Case Id" ma:internalName="ADCCRMCaseId" ma:readOnly="true">
      <xsd:simpleType>
        <xsd:restriction base="dms:Text">
          <xsd:maxLength value="255"/>
        </xsd:restriction>
      </xsd:simpleType>
    </xsd:element>
    <xsd:element name="p153795153ee4629ba85bfc1884fc5e6" ma:index="40" nillable="true" ma:taxonomy="true" ma:internalName="p153795153ee4629ba85bfc1884fc5e6" ma:taxonomyFieldName="ADCCaseType" ma:displayName="Case Type" ma:indexed="true" ma:readOnly="true" ma:default="" ma:fieldId="{91537951-53ee-4629-ba85-bfc1884fc5e6}" ma:sspId="b6206a2c-5ee7-4d50-b3ee-2668e744af9d" ma:termSetId="45d3d50c-54af-412a-b00a-c6137ef8ca5f" ma:anchorId="00000000-0000-0000-0000-000000000000" ma:open="false" ma:isKeyword="false">
      <xsd:complexType>
        <xsd:sequence>
          <xsd:element ref="pc:Terms" minOccurs="0" maxOccurs="1"/>
        </xsd:sequence>
      </xsd:complexType>
    </xsd:element>
    <xsd:element name="fc314416fe7649c0bd235f0f6f75a24e" ma:index="42" nillable="true" ma:taxonomy="true" ma:internalName="fc314416fe7649c0bd235f0f6f75a24e" ma:taxonomyFieldName="ADCFileType" ma:displayName="File Type" ma:indexed="true" ma:readOnly="true" ma:default="" ma:fieldId="{fc314416-fe76-49c0-bd23-5f0f6f75a24e}" ma:sspId="b6206a2c-5ee7-4d50-b3ee-2668e744af9d" ma:termSetId="77307435-31c9-46c7-a893-cacc1ffb68ae" ma:anchorId="00000000-0000-0000-0000-000000000000" ma:open="false" ma:isKeyword="false">
      <xsd:complexType>
        <xsd:sequence>
          <xsd:element ref="pc:Terms" minOccurs="0" maxOccurs="1"/>
        </xsd:sequence>
      </xsd:complexType>
    </xsd:element>
    <xsd:element name="f06bc08df4f7480fae31bfc0219a480b" ma:index="44" nillable="true" ma:taxonomy="true" ma:internalName="f06bc08df4f7480fae31bfc0219a480b" ma:taxonomyFieldName="ADCGoods" ma:displayName="Goods" ma:indexed="true" ma:readOnly="true" ma:default="" ma:fieldId="{f06bc08d-f4f7-480f-ae31-bfc0219a480b}" ma:sspId="b6206a2c-5ee7-4d50-b3ee-2668e744af9d" ma:termSetId="d29d1ca8-3fb0-46db-b32a-e53db7346cff" ma:anchorId="00000000-0000-0000-0000-000000000000" ma:open="false" ma:isKeyword="false">
      <xsd:complexType>
        <xsd:sequence>
          <xsd:element ref="pc:Terms" minOccurs="0" maxOccurs="1"/>
        </xsd:sequence>
      </xsd:complexType>
    </xsd:element>
    <xsd:element name="MediaServiceMetadata" ma:index="45" nillable="true" ma:displayName="MediaServiceMetadata" ma:hidden="true" ma:internalName="MediaServiceMetadata" ma:readOnly="true">
      <xsd:simpleType>
        <xsd:restriction base="dms:Note"/>
      </xsd:simpleType>
    </xsd:element>
    <xsd:element name="MediaServiceFastMetadata" ma:index="46" nillable="true" ma:displayName="MediaServiceFastMetadata" ma:hidden="true" ma:internalName="MediaServiceFastMetadata" ma:readOnly="true">
      <xsd:simpleType>
        <xsd:restriction base="dms:Note"/>
      </xsd:simpleType>
    </xsd:element>
    <xsd:element name="lcf76f155ced4ddcb4097134ff3c332f" ma:index="48" nillable="true" ma:taxonomy="true" ma:internalName="lcf76f155ced4ddcb4097134ff3c332f" ma:taxonomyFieldName="MediaServiceImageTags" ma:displayName="Image Tags" ma:readOnly="false" ma:fieldId="{5cf76f15-5ced-4ddc-b409-7134ff3c332f}" ma:taxonomyMulti="true" ma:sspId="b6206a2c-5ee7-4d50-b3ee-2668e744af9d" ma:termSetId="09814cd3-568e-fe90-9814-8d621ff8fb84" ma:anchorId="fba54fb3-c3e1-fe81-a776-ca4b69148c4d" ma:open="true" ma:isKeyword="false">
      <xsd:complexType>
        <xsd:sequence>
          <xsd:element ref="pc:Terms" minOccurs="0" maxOccurs="1"/>
        </xsd:sequence>
      </xsd:complexType>
    </xsd:element>
    <xsd:element name="MediaServiceOCR" ma:index="49" nillable="true" ma:displayName="Extracted Text" ma:internalName="MediaServiceOCR" ma:readOnly="true">
      <xsd:simpleType>
        <xsd:restriction base="dms:Note">
          <xsd:maxLength value="255"/>
        </xsd:restriction>
      </xsd:simpleType>
    </xsd:element>
    <xsd:element name="MediaServiceGenerationTime" ma:index="50" nillable="true" ma:displayName="MediaServiceGenerationTime" ma:hidden="true" ma:internalName="MediaServiceGenerationTime" ma:readOnly="true">
      <xsd:simpleType>
        <xsd:restriction base="dms:Text"/>
      </xsd:simpleType>
    </xsd:element>
    <xsd:element name="MediaServiceEventHashCode" ma:index="51" nillable="true" ma:displayName="MediaServiceEventHashCode" ma:hidden="true" ma:internalName="MediaServiceEventHashCode" ma:readOnly="true">
      <xsd:simpleType>
        <xsd:restriction base="dms:Text"/>
      </xsd:simpleType>
    </xsd:element>
    <xsd:element name="MediaServiceDateTaken" ma:index="52" nillable="true" ma:displayName="MediaServiceDateTaken" ma:hidden="true" ma:indexed="true" ma:internalName="MediaServiceDateTaken" ma:readOnly="true">
      <xsd:simpleType>
        <xsd:restriction base="dms:Text"/>
      </xsd:simpleType>
    </xsd:element>
    <xsd:element name="MediaLengthInSeconds" ma:index="53" nillable="true" ma:displayName="MediaLengthInSeconds" ma:hidden="true" ma:internalName="MediaLengthInSeconds" ma:readOnly="true">
      <xsd:simpleType>
        <xsd:restriction base="dms:Unknown"/>
      </xsd:simpleType>
    </xsd:element>
    <xsd:element name="MediaServiceLocation" ma:index="54" nillable="true" ma:displayName="Location" ma:indexed="true" ma:internalName="MediaServiceLocation" ma:readOnly="true">
      <xsd:simpleType>
        <xsd:restriction base="dms:Text"/>
      </xsd:simpleType>
    </xsd:element>
    <xsd:element name="OnBehalfOf" ma:index="57" nillable="true" ma:displayName="OnBehalfOf" ma:internalName="OnBehalfOf">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415f538-06e4-4333-8d32-bf09d7b0fc67"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3a59c4e5-e648-40b1-aa81-b10f9c1c0113}" ma:internalName="TaxCatchAll" ma:showField="CatchAllData" ma:web="9415f538-06e4-4333-8d32-bf09d7b0fc67">
      <xsd:complexType>
        <xsd:complexContent>
          <xsd:extension base="dms:MultiChoiceLookup">
            <xsd:sequence>
              <xsd:element name="Value" type="dms:Lookup" maxOccurs="unbounded" minOccurs="0" nillable="true"/>
            </xsd:sequence>
          </xsd:extension>
        </xsd:complexContent>
      </xsd:complexType>
    </xsd:element>
    <xsd:element name="SharedWithUsers" ma:index="5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5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E953425-2A14-4E33-9F6F-768DB46C2BAC}">
  <ds:schemaRefs>
    <ds:schemaRef ds:uri="http://purl.org/dc/elements/1.1/"/>
    <ds:schemaRef ds:uri="9415f538-06e4-4333-8d32-bf09d7b0fc67"/>
    <ds:schemaRef ds:uri="http://schemas.microsoft.com/office/2006/metadata/properties"/>
    <ds:schemaRef ds:uri="http://purl.org/dc/dcmitype/"/>
    <ds:schemaRef ds:uri="http://purl.org/dc/terms/"/>
    <ds:schemaRef ds:uri="http://www.w3.org/XML/1998/namespace"/>
    <ds:schemaRef ds:uri="b48e3ffd-eb19-4da6-9c3a-2fe013753af6"/>
    <ds:schemaRef ds:uri="http://schemas.microsoft.com/office/2006/documentManagement/types"/>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D101C87A-354E-4B70-B037-2F8028EFE2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8e3ffd-eb19-4da6-9c3a-2fe013753af6"/>
    <ds:schemaRef ds:uri="9415f538-06e4-4333-8d32-bf09d7b0fc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8373B91-BF9A-4FB1-BC3A-AD127D66B80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A-10 Supplier information</vt:lpstr>
      <vt:lpstr>B-2 Cost to import and sell</vt:lpstr>
      <vt:lpstr>B-3 Forward Orders</vt:lpstr>
      <vt:lpstr>C-3 SG&amp;A listing</vt:lpstr>
      <vt:lpstr>C-2 Sales</vt:lpstr>
      <vt:lpstr>C-4 SG&amp;A calculation</vt:lpstr>
      <vt:lpstr>E-7 Sales source</vt:lpstr>
      <vt:lpstr>E-10 Upwards sales</vt:lpstr>
    </vt:vector>
  </TitlesOfParts>
  <Manager/>
  <Company>Australian Customs Service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Rhys Piper</dc:creator>
  <cp:keywords/>
  <dc:description/>
  <cp:lastModifiedBy>Watkins, Simon</cp:lastModifiedBy>
  <cp:revision/>
  <dcterms:created xsi:type="dcterms:W3CDTF">2001-06-08T01:14:27Z</dcterms:created>
  <dcterms:modified xsi:type="dcterms:W3CDTF">2023-06-28T04:53:51Z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0x01010092BAB2FE85ACC1428C8EF8FBAF332D8E</vt:lpwstr>
  </property>
  <property fmtid="{D5CDD505-2E9C-101B-9397-08002B2CF9AE}" pid="3" name="_dlc_DocIdItemGuid">
    <vt:lpwstr>b2aec567-e22e-4193-9ec7-cbb14e6be819</vt:lpwstr>
  </property>
  <property fmtid="{D5CDD505-2E9C-101B-9397-08002B2CF9AE}" pid="4" name="DocHub_Year">
    <vt:lpwstr>4013;#2022|4a777a70-2aa9-481e-a746-cca47d761c8e</vt:lpwstr>
  </property>
  <property fmtid="{D5CDD505-2E9C-101B-9397-08002B2CF9AE}" pid="5" name="DocHub_DocumentType">
    <vt:lpwstr>66;#Template|9b48ba34-650a-488d-9fe8-e5181e10b797</vt:lpwstr>
  </property>
  <property fmtid="{D5CDD505-2E9C-101B-9397-08002B2CF9AE}" pid="6" name="DocHub_SecurityClassification">
    <vt:lpwstr>3;#OFFICIAL|6106d03b-a1a0-4e30-9d91-d5e9fb4314f9</vt:lpwstr>
  </property>
  <property fmtid="{D5CDD505-2E9C-101B-9397-08002B2CF9AE}" pid="7" name="DocHub_CaseType">
    <vt:lpwstr>53;#Investigation|1d69ac64-1b19-474f-be8a-bc2c21ab078f</vt:lpwstr>
  </property>
  <property fmtid="{D5CDD505-2E9C-101B-9397-08002B2CF9AE}" pid="8" name="DocHub_ EconomicStrategicServicesTemplateCategory">
    <vt:lpwstr>1274;#Multiple Cases|f80b3df0-bce3-4f6b-82ed-8f442ddfebb9</vt:lpwstr>
  </property>
  <property fmtid="{D5CDD505-2E9C-101B-9397-08002B2CF9AE}" pid="9" name="DocHub_Keywords">
    <vt:lpwstr/>
  </property>
  <property fmtid="{D5CDD505-2E9C-101B-9397-08002B2CF9AE}" pid="10" name="DocHub_ADCEntityType">
    <vt:lpwstr>1092;#Importer|5c3dc9c5-fd15-4ceb-a529-9cf0178829cb</vt:lpwstr>
  </property>
  <property fmtid="{D5CDD505-2E9C-101B-9397-08002B2CF9AE}" pid="11" name="DocHub_WorkActivity">
    <vt:lpwstr/>
  </property>
  <property fmtid="{D5CDD505-2E9C-101B-9397-08002B2CF9AE}" pid="12" name="DocHub_ NIMActivity">
    <vt:lpwstr/>
  </property>
  <property fmtid="{D5CDD505-2E9C-101B-9397-08002B2CF9AE}" pid="13" name="DocHub_ADCSubDocumentType">
    <vt:lpwstr/>
  </property>
  <property fmtid="{D5CDD505-2E9C-101B-9397-08002B2CF9AE}" pid="14" name="DocHub_TrainingType">
    <vt:lpwstr/>
  </property>
  <property fmtid="{D5CDD505-2E9C-101B-9397-08002B2CF9AE}" pid="15" name="DocHub_Entity">
    <vt:lpwstr/>
  </property>
  <property fmtid="{D5CDD505-2E9C-101B-9397-08002B2CF9AE}" pid="16" name="DocHub_Goods">
    <vt:lpwstr>212;#Ammonium nitrate|031400d6-4f44-4d4c-8467-01d2804c63d0</vt:lpwstr>
  </property>
  <property fmtid="{D5CDD505-2E9C-101B-9397-08002B2CF9AE}" pid="17" name="DocHub_Country">
    <vt:lpwstr/>
  </property>
  <property fmtid="{D5CDD505-2E9C-101B-9397-08002B2CF9AE}" pid="18" name="DocHub_ReportType">
    <vt:lpwstr/>
  </property>
  <property fmtid="{D5CDD505-2E9C-101B-9397-08002B2CF9AE}" pid="19" name="he2708d2568a40a6ba455dff069e5096">
    <vt:lpwstr/>
  </property>
  <property fmtid="{D5CDD505-2E9C-101B-9397-08002B2CF9AE}" pid="20" name="DocHub_CaseNumber">
    <vt:lpwstr/>
  </property>
  <property fmtid="{D5CDD505-2E9C-101B-9397-08002B2CF9AE}" pid="21" name="a525dd14246c4526810fcf7cf11229a1">
    <vt:lpwstr/>
  </property>
  <property fmtid="{D5CDD505-2E9C-101B-9397-08002B2CF9AE}" pid="22" name="IconOverlay">
    <vt:lpwstr/>
  </property>
  <property fmtid="{D5CDD505-2E9C-101B-9397-08002B2CF9AE}" pid="23" name="fed433c90bd444998726ebeea3584a59">
    <vt:lpwstr/>
  </property>
  <property fmtid="{D5CDD505-2E9C-101B-9397-08002B2CF9AE}" pid="24" name="e1a8023ac9bd4d13a46790ba8a934c2f">
    <vt:lpwstr/>
  </property>
  <property fmtid="{D5CDD505-2E9C-101B-9397-08002B2CF9AE}" pid="25" name="DocHub_AttachmentAppendix">
    <vt:lpwstr/>
  </property>
  <property fmtid="{D5CDD505-2E9C-101B-9397-08002B2CF9AE}" pid="26" name="ADCGoods">
    <vt:lpwstr>1283;#Ammonium Nitrate|f93876bd-c6a8-4a5a-8899-7d3aba50fb65</vt:lpwstr>
  </property>
  <property fmtid="{D5CDD505-2E9C-101B-9397-08002B2CF9AE}" pid="27" name="ADCSub-documentType">
    <vt:lpwstr/>
  </property>
  <property fmtid="{D5CDD505-2E9C-101B-9397-08002B2CF9AE}" pid="28" name="ADCDivisionKeywords">
    <vt:lpwstr/>
  </property>
  <property fmtid="{D5CDD505-2E9C-101B-9397-08002B2CF9AE}" pid="29" name="MediaServiceImageTags">
    <vt:lpwstr/>
  </property>
  <property fmtid="{D5CDD505-2E9C-101B-9397-08002B2CF9AE}" pid="30" name="ADCDocumentType">
    <vt:lpwstr>42;#Questionnaire|77396392-a370-441c-ad68-0ba6068a2990</vt:lpwstr>
  </property>
  <property fmtid="{D5CDD505-2E9C-101B-9397-08002B2CF9AE}" pid="31" name="ADCEntityType">
    <vt:lpwstr/>
  </property>
  <property fmtid="{D5CDD505-2E9C-101B-9397-08002B2CF9AE}" pid="32" name="ADCFileType">
    <vt:lpwstr>1282;#xlsx|37ef8a18-046d-43e0-a0c2-b2bbafd1eabc</vt:lpwstr>
  </property>
  <property fmtid="{D5CDD505-2E9C-101B-9397-08002B2CF9AE}" pid="33" name="ADCWorkActivity">
    <vt:lpwstr/>
  </property>
  <property fmtid="{D5CDD505-2E9C-101B-9397-08002B2CF9AE}" pid="34" name="ADCYear">
    <vt:lpwstr/>
  </property>
  <property fmtid="{D5CDD505-2E9C-101B-9397-08002B2CF9AE}" pid="35" name="ADCCaseType">
    <vt:lpwstr>1276;#Continuation Inquiry|74cbcd40-ded6-46ab-8f0b-4816580d8e38</vt:lpwstr>
  </property>
  <property fmtid="{D5CDD505-2E9C-101B-9397-08002B2CF9AE}" pid="36" name="ADCCountries">
    <vt:lpwstr>114;#CHINA|6efc5bf2-074e-481b-bbee-34b288cc1024;#665;# SWEDEN|559e8466-cb00-4aee-bf6b-442e8aa2f455;#123;# THAILAND|d9fd5259-64aa-419d-894a-df2ffc20db0f</vt:lpwstr>
  </property>
  <property fmtid="{D5CDD505-2E9C-101B-9397-08002B2CF9AE}" pid="37" name="ADCSecurityClassification">
    <vt:lpwstr>11;#OFFICIAL|76d4828a-bfcc-47b5-bdd8-63e4c371f7b3</vt:lpwstr>
  </property>
  <property fmtid="{D5CDD505-2E9C-101B-9397-08002B2CF9AE}" pid="38" name="ADCEntity">
    <vt:lpwstr/>
  </property>
  <property fmtid="{D5CDD505-2E9C-101B-9397-08002B2CF9AE}" pid="39" name="ADCReportType">
    <vt:lpwstr/>
  </property>
  <property fmtid="{D5CDD505-2E9C-101B-9397-08002B2CF9AE}" pid="40" name="ADCAttachment/Appendix">
    <vt:lpwstr/>
  </property>
</Properties>
</file>