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prod.protected.ind\USER_VI1\user\hp2186\Desktop\EPR Uploads\"/>
    </mc:Choice>
  </mc:AlternateContent>
  <xr:revisionPtr revIDLastSave="0" documentId="8_{EC73B5B2-15FA-4BEE-AC89-F194A03450E4}" xr6:coauthVersionLast="47" xr6:coauthVersionMax="47" xr10:uidLastSave="{00000000-0000-0000-0000-000000000000}"/>
  <bookViews>
    <workbookView xWindow="-108" yWindow="-108" windowWidth="23256" windowHeight="12576" tabRatio="861" xr2:uid="{00000000-000D-0000-FFFF-FFFF00000000}"/>
  </bookViews>
  <sheets>
    <sheet name="B-2 Australian export sales" sheetId="3" r:id="rId1"/>
    <sheet name="B-2.2 Australian export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38" r:id="rId9"/>
    <sheet name="G-3.2 Domestic CTM source" sheetId="37"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I8" i="10"/>
  <c r="AB9" i="38"/>
  <c r="X9" i="38"/>
  <c r="O9" i="38"/>
  <c r="L9" i="38"/>
  <c r="Q9" i="38" l="1"/>
  <c r="U9" i="38" s="1"/>
  <c r="E9" i="38" l="1"/>
  <c r="E9" i="11" l="1"/>
  <c r="AD6" i="3"/>
  <c r="Z6" i="3"/>
  <c r="X8" i="10"/>
  <c r="P6" i="3" l="1"/>
  <c r="O8" i="10"/>
  <c r="B7" i="25" l="1"/>
  <c r="K8" i="30" l="1"/>
  <c r="B16" i="26" l="1"/>
  <c r="B13" i="26"/>
  <c r="B13" i="27" l="1"/>
  <c r="H8" i="28" l="1"/>
  <c r="AB8" i="10" l="1"/>
  <c r="AJ6" i="3"/>
  <c r="B15" i="27" l="1"/>
  <c r="B14" i="27" s="1"/>
  <c r="C26" i="26" l="1"/>
  <c r="C21" i="26" s="1"/>
  <c r="C20" i="26" s="1"/>
  <c r="C19" i="26" s="1"/>
  <c r="B26" i="26"/>
  <c r="B21" i="26" s="1"/>
  <c r="B20" i="26" s="1"/>
  <c r="B19" i="26" s="1"/>
  <c r="B12" i="26"/>
  <c r="B14" i="17" l="1"/>
  <c r="B6" i="25"/>
  <c r="B8" i="25" l="1"/>
  <c r="D13" i="25" s="1"/>
  <c r="C24" i="17" l="1"/>
  <c r="C19" i="17" s="1"/>
  <c r="C18" i="17" s="1"/>
  <c r="C17" i="17" s="1"/>
  <c r="B24" i="17"/>
  <c r="B19" i="17" s="1"/>
  <c r="B18" i="17" l="1"/>
  <c r="B17" i="17" s="1"/>
  <c r="B13" i="17"/>
  <c r="AO8" i="10" l="1"/>
  <c r="AM8" i="10"/>
  <c r="AK8" i="10"/>
  <c r="AI8" i="10"/>
  <c r="AG8" i="10"/>
  <c r="AE8" i="10"/>
  <c r="AC8" i="10"/>
  <c r="AZ6" i="3"/>
  <c r="AX6" i="3"/>
  <c r="AV6" i="3"/>
  <c r="AT6" i="3"/>
  <c r="AN6" i="3"/>
  <c r="AI6" i="3"/>
  <c r="AG6" i="3"/>
  <c r="AK6" i="3"/>
  <c r="AR6" i="3"/>
  <c r="AP6" i="3"/>
  <c r="P8" i="10"/>
  <c r="Q6" i="3"/>
  <c r="AE6" i="3" l="1"/>
  <c r="J8"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12"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15" authorId="0" shapeId="0" xr:uid="{00000000-0006-0000-0200-000002000000}">
      <text>
        <r>
          <rPr>
            <sz val="9"/>
            <color indexed="81"/>
            <rFont val="Tahoma"/>
            <family val="2"/>
          </rPr>
          <t>If the period and financial year are different, please enter the difference in revenue between the periods.</t>
        </r>
      </text>
    </comment>
    <comment ref="B16"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20"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25" authorId="0" shapeId="0" xr:uid="{00000000-0006-0000-0200-000005000000}">
      <text>
        <r>
          <rPr>
            <sz val="9"/>
            <color indexed="81"/>
            <rFont val="Tahoma"/>
            <family val="2"/>
          </rPr>
          <t xml:space="preserve">Enter the total sales revenue and quantity as reported in the Domestic Sales worksheet
</t>
        </r>
      </text>
    </comment>
    <comment ref="B26" authorId="0" shapeId="0" xr:uid="{00000000-0006-0000-0200-000006000000}">
      <text>
        <r>
          <rPr>
            <sz val="9"/>
            <color indexed="81"/>
            <rFont val="Tahoma"/>
            <family val="2"/>
          </rPr>
          <t>Enter the total sales revenue and quantity as reported in the Australian Sales worksheet</t>
        </r>
      </text>
    </comment>
    <comment ref="B27"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16" authorId="0" shapeId="0" xr:uid="{00000000-0006-0000-0300-000001000000}">
      <text>
        <r>
          <rPr>
            <sz val="9"/>
            <color indexed="81"/>
            <rFont val="Tahoma"/>
            <family val="2"/>
          </rPr>
          <t>Enter the total direct selling expenses as reported in the Domestic sales worksheet</t>
        </r>
      </text>
    </comment>
    <comment ref="B17" authorId="0" shapeId="0" xr:uid="{00000000-0006-0000-0300-000002000000}">
      <text>
        <r>
          <rPr>
            <sz val="9"/>
            <color indexed="81"/>
            <rFont val="Tahoma"/>
            <family val="2"/>
          </rPr>
          <t>Enter the total direct selling expenses as reported in the Australian sales worksheet</t>
        </r>
      </text>
    </comment>
    <comment ref="B18"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11"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14" authorId="0" shapeId="0" xr:uid="{00000000-0006-0000-1100-000002000000}">
      <text>
        <r>
          <rPr>
            <sz val="9"/>
            <color indexed="81"/>
            <rFont val="Tahoma"/>
            <family val="2"/>
          </rPr>
          <t>If the period and financial year are different, please enter the difference in cost of sales/COGS between the periods.</t>
        </r>
      </text>
    </comment>
    <comment ref="B15"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7"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8"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22"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7" authorId="0" shapeId="0" xr:uid="{00000000-0006-0000-1100-000007000000}">
      <text>
        <r>
          <rPr>
            <sz val="9"/>
            <color indexed="81"/>
            <rFont val="Tahoma"/>
            <family val="2"/>
          </rPr>
          <t xml:space="preserve">Enter the total cost to make and production quantity as reported in the Domestic CTM worksheet
</t>
        </r>
      </text>
    </comment>
    <comment ref="B28" authorId="0" shapeId="0" xr:uid="{00000000-0006-0000-1100-000008000000}">
      <text>
        <r>
          <rPr>
            <sz val="9"/>
            <color indexed="81"/>
            <rFont val="Tahoma"/>
            <family val="2"/>
          </rPr>
          <t>Enter the total cost to make and production quantity as reported in the Australian CTM worksheet</t>
        </r>
      </text>
    </comment>
    <comment ref="B29"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<sst xmlns="http://schemas.openxmlformats.org/spreadsheetml/2006/main" count="1112" uniqueCount="495">
  <si>
    <t>INSERT COMPANY NAME</t>
  </si>
  <si>
    <t>B-2 - Australian export sales</t>
  </si>
  <si>
    <t>If your company sells by Litres (L), please include a conversion to kg calculation</t>
  </si>
  <si>
    <t>[1]</t>
  </si>
  <si>
    <t>[1.1]</t>
  </si>
  <si>
    <t>[1.2]</t>
  </si>
  <si>
    <t>[2]</t>
  </si>
  <si>
    <t>[3.1]</t>
  </si>
  <si>
    <t>[3.2]</t>
  </si>
  <si>
    <t>[4]</t>
  </si>
  <si>
    <t>[5]</t>
  </si>
  <si>
    <t>[6]</t>
  </si>
  <si>
    <t>[7]</t>
  </si>
  <si>
    <t>[8]</t>
  </si>
  <si>
    <t>[9]</t>
  </si>
  <si>
    <t>[10]</t>
  </si>
  <si>
    <t>[10.1]</t>
  </si>
  <si>
    <t>[10.2]</t>
  </si>
  <si>
    <t>[10.3]</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</si>
  <si>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</si>
  <si>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</si>
  <si>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</si>
  <si>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</si>
  <si>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</si>
  <si>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</si>
  <si>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</si>
  <si>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</si>
  <si>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</si>
  <si>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</si>
  <si>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</si>
  <si>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</si>
  <si>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</si>
  <si>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</si>
  <si>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</si>
  <si>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</si>
  <si>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</si>
  <si>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</si>
  <si>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</si>
  <si>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</si>
  <si>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</si>
  <si>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</si>
  <si>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</si>
  <si>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</si>
  <si>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</si>
  <si>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</si>
  <si>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</si>
  <si>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</si>
  <si>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</si>
  <si>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Customer name</t>
  </si>
  <si>
    <t>Customer's country</t>
  </si>
  <si>
    <t>Related company?</t>
  </si>
  <si>
    <t>Level of trade</t>
  </si>
  <si>
    <t>MCC Category 1 (Quality)</t>
  </si>
  <si>
    <t>MCC Category 2 (Pineapple Cut)</t>
  </si>
  <si>
    <t>MCC Category 3 (Container Type)</t>
  </si>
  <si>
    <t>MCC Category 4 (Container Size)</t>
  </si>
  <si>
    <t>MCC Category 5 (Packing Medium)</t>
  </si>
  <si>
    <t>MCC</t>
  </si>
  <si>
    <t>Product code</t>
  </si>
  <si>
    <t>Order number</t>
  </si>
  <si>
    <t>Order date</t>
  </si>
  <si>
    <t>Invoice number</t>
  </si>
  <si>
    <t>Invoice date</t>
  </si>
  <si>
    <t>Date of sale</t>
  </si>
  <si>
    <t>Quarter</t>
  </si>
  <si>
    <t>Shipping terms</t>
  </si>
  <si>
    <t>Payment terms (days)</t>
  </si>
  <si>
    <t>Invoice quantity unit/description</t>
  </si>
  <si>
    <t>Gross weight product on invoice[kg]</t>
  </si>
  <si>
    <t>Gross weight each can/container [kg]</t>
  </si>
  <si>
    <t>Net weight each can/container [kg]</t>
  </si>
  <si>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</si>
  <si>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</si>
  <si>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</si>
  <si>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</si>
  <si>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</si>
  <si>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</si>
  <si>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</si>
  <si>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</si>
  <si>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</si>
  <si>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</si>
  <si>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</si>
  <si>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</si>
  <si>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</si>
  <si>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</si>
  <si>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</si>
  <si>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</si>
  <si>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</si>
  <si>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</si>
  <si>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</si>
  <si>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</si>
  <si>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</si>
  <si>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</si>
  <si>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</si>
  <si>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</si>
  <si>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</si>
  <si>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</si>
  <si>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</si>
  <si>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</si>
  <si>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</si>
  <si>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r>
      <rPr>
        <b/>
        <sz val="8"/>
        <color rgb="FFFF0000"/>
        <rFont val="Arial"/>
        <family val="2"/>
      </rPr>
      <t>Notes:</t>
    </r>
    <r>
      <rPr>
        <sz val="8"/>
        <rFont val="Arial"/>
        <family val="2"/>
      </rPr>
      <t xml:space="preserve">  [1] </t>
    </r>
  </si>
  <si>
    <t>Names of your customers.</t>
  </si>
  <si>
    <t xml:space="preserve">[1.1]  </t>
  </si>
  <si>
    <t>The country where your customer is located, which may be a country other than Australia.</t>
  </si>
  <si>
    <t xml:space="preserve">[1.2]  </t>
  </si>
  <si>
    <t>Is the customer related to your company?</t>
  </si>
  <si>
    <t xml:space="preserve">[2]  </t>
  </si>
  <si>
    <t>The level of trade of your customer - eg. distributor, trader, retail etc.</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</si>
  <si>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</si>
  <si>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</si>
  <si>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</si>
  <si>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</si>
  <si>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</si>
  <si>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</si>
  <si>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</si>
  <si>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</si>
  <si>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</si>
  <si>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</si>
  <si>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</si>
  <si>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</si>
  <si>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</si>
  <si>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Shipping delivery terms of the invoice price eg. EXW, CIF, CFR, FOB, DDP</t>
  </si>
  <si>
    <t xml:space="preserve">[9]  </t>
  </si>
  <si>
    <t>Agreed payment terms in days; eg. 60 days = 60.</t>
  </si>
  <si>
    <t xml:space="preserve">[10]  </t>
  </si>
  <si>
    <t>Type of units shown on the invoice. ie: 20 cartons of 12 cans</t>
  </si>
  <si>
    <t xml:space="preserve">[10.1]  </t>
  </si>
  <si>
    <t>Total gross weight of invoice - includes all packaging (can, carton, pallet)</t>
  </si>
  <si>
    <t xml:space="preserve">[10.2]  </t>
  </si>
  <si>
    <t>Gross weight (kg) each can/package</t>
  </si>
  <si>
    <t xml:space="preserve">[10.3]  </t>
  </si>
  <si>
    <t>Net weight (kg) each can/container - ie. weight of the pineapple contents</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</si>
  <si>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</si>
  <si>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</si>
  <si>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</si>
  <si>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</si>
  <si>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</si>
  <si>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</si>
  <si>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</si>
  <si>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</si>
  <si>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</si>
  <si>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</si>
  <si>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</si>
  <si>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</si>
  <si>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</si>
  <si>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</si>
  <si>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</si>
  <si>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</si>
  <si>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</si>
  <si>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8"/>
        <rFont val="Arial"/>
        <family val="2"/>
      </rPr>
      <t>actual</t>
    </r>
    <r>
      <rPr>
        <sz val="8"/>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</si>
  <si>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</si>
  <si>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</si>
  <si>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</si>
  <si>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</si>
  <si>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</si>
  <si>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</si>
  <si>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</si>
  <si>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</si>
  <si>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</si>
  <si>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</si>
  <si>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</si>
  <si>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</si>
  <si>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</si>
  <si>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</si>
  <si>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</si>
  <si>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</si>
  <si>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</si>
  <si>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</si>
  <si>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</si>
  <si>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</si>
  <si>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</si>
  <si>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</si>
  <si>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</si>
  <si>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</si>
  <si>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</si>
  <si>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</si>
  <si>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</si>
  <si>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</si>
  <si>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</si>
  <si>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</si>
  <si>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</si>
  <si>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</si>
  <si>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</si>
  <si>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</si>
  <si>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</si>
  <si>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</si>
  <si>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</si>
  <si>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</si>
  <si>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</si>
  <si>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</si>
  <si>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</si>
  <si>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B-2.2 - Source data for worksheet 'B-2 Export sales'  </t>
  </si>
  <si>
    <r>
      <rPr>
        <b/>
        <sz val="8"/>
        <rFont val="Arial"/>
        <family val="2"/>
      </rPr>
      <t>Column code</t>
    </r>
  </si>
  <si>
    <t>Column title</t>
  </si>
  <si>
    <r>
      <rPr>
        <b/>
        <sz val="8"/>
        <rFont val="Arial"/>
        <family val="2"/>
      </rPr>
      <t>Source</t>
    </r>
  </si>
  <si>
    <r>
      <rPr>
        <b/>
        <sz val="8"/>
        <rFont val="Arial"/>
        <family val="2"/>
      </rPr>
      <t>Exhibit</t>
    </r>
  </si>
  <si>
    <t>Accounting code 
(if applicable)</t>
  </si>
  <si>
    <t>MCC Category 1 (Pineapple Cut)</t>
  </si>
  <si>
    <t>MCC Category 2 (Container Type)</t>
  </si>
  <si>
    <t>MCC Category 3 (Container Size)</t>
  </si>
  <si>
    <t>MCC Category 4 (Packing Medium)</t>
  </si>
  <si>
    <t xml:space="preserve">Quantity </t>
  </si>
  <si>
    <t>Unit of quantity (e.g. KG, tonnes)</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</si>
  <si>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</si>
  <si>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</si>
  <si>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</si>
  <si>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</si>
  <si>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</si>
  <si>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</si>
  <si>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</si>
  <si>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</si>
  <si>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</si>
  <si>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</si>
  <si>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</si>
  <si>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</si>
  <si>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</si>
  <si>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</si>
  <si>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</si>
  <si>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</si>
  <si>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</si>
  <si>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B-4 - Upwards Sales Reconciliation</t>
  </si>
  <si>
    <t>Note [1]:</t>
  </si>
  <si>
    <t>Note [2]:</t>
  </si>
  <si>
    <t>Note [3]:</t>
  </si>
  <si>
    <t>Complete the yellow cells only</t>
  </si>
  <si>
    <t>If the account code can be traced to a sub-account, provide the sub-account number.</t>
  </si>
  <si>
    <t>Description</t>
  </si>
  <si>
    <t>Value</t>
  </si>
  <si>
    <t>Volume</t>
  </si>
  <si>
    <t>Exhibit</t>
  </si>
  <si>
    <t>Accounting code</t>
  </si>
  <si>
    <t>Revenue in Income Statement (financial year)</t>
  </si>
  <si>
    <r>
      <t xml:space="preserve">  - Variance</t>
    </r>
    <r>
      <rPr>
        <sz val="8"/>
        <color rgb="FFFF0000"/>
        <rFont val="Arial"/>
        <family val="2"/>
      </rPr>
      <t>*</t>
    </r>
  </si>
  <si>
    <t>Financial year revenue before adjustments</t>
  </si>
  <si>
    <t>Difference between the period and financial year</t>
  </si>
  <si>
    <t>Total company sales revenue in the period (investigation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</si>
  <si>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</si>
  <si>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</si>
  <si>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</si>
  <si>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</si>
  <si>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</si>
  <si>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</si>
  <si>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</si>
  <si>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</si>
  <si>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</si>
  <si>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</si>
  <si>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r>
      <rPr>
        <b/>
        <sz val="8"/>
        <color rgb="FFFF0000"/>
        <rFont val="Arial"/>
        <family val="2"/>
      </rPr>
      <t xml:space="preserve">* </t>
    </r>
    <r>
      <rPr>
        <b/>
        <sz val="8"/>
        <color theme="1"/>
        <rFont val="Arial"/>
        <family val="2"/>
      </rPr>
      <t>account for variance as far as possible</t>
    </r>
  </si>
  <si>
    <t>B-5 - Upwards Selling Expense Reconciliation</t>
  </si>
  <si>
    <t>Total direct selling expense over the period</t>
  </si>
  <si>
    <t>E.g. G-4.1 SG&amp;A listing</t>
  </si>
  <si>
    <r>
      <t xml:space="preserve">  - Variance</t>
    </r>
    <r>
      <rPr>
        <b/>
        <sz val="8"/>
        <color rgb="FFFF0000"/>
        <rFont val="Arial"/>
        <family val="2"/>
      </rPr>
      <t>*</t>
    </r>
  </si>
  <si>
    <t>Summary of all direct selling expense</t>
  </si>
  <si>
    <t xml:space="preserve">  - Domestic direct selling expense</t>
  </si>
  <si>
    <t xml:space="preserve">  - Australian direct selling expense</t>
  </si>
  <si>
    <t xml:space="preserve">  - Other countries</t>
  </si>
  <si>
    <t xml:space="preserve">  - Other products</t>
  </si>
  <si>
    <t xml:space="preserve">  - Other</t>
  </si>
  <si>
    <t>D-2 - Domestic sales</t>
  </si>
  <si>
    <t>[11.1]</t>
  </si>
  <si>
    <t>[15.1]</t>
  </si>
  <si>
    <t>[20.1]</t>
  </si>
  <si>
    <t>Delivery terms</t>
  </si>
  <si>
    <t xml:space="preserve">Unit Gross Invoice Value </t>
  </si>
  <si>
    <t>Handling &amp; other</t>
  </si>
  <si>
    <t>Unit Handling &amp; other</t>
  </si>
  <si>
    <t>Other Expenses</t>
  </si>
  <si>
    <t>Unit Other Expense</t>
  </si>
  <si>
    <r>
      <rPr>
        <b/>
        <sz val="8"/>
        <color rgb="FFFF0000"/>
        <rFont val="Arial"/>
        <family val="2"/>
      </rPr>
      <t xml:space="preserve">Notes: </t>
    </r>
    <r>
      <rPr>
        <sz val="8"/>
        <rFont val="Arial"/>
        <family val="2"/>
      </rPr>
      <t xml:space="preserve"> [1]  </t>
    </r>
  </si>
  <si>
    <t xml:space="preserve">Names of your customers.  If an English version of the name is not easily produced from your automated systems, show a customer code number and in a separate table list each code and name.   </t>
  </si>
  <si>
    <t>The level of trade of your customer.</t>
  </si>
  <si>
    <t>Delivery terms of the invoice price eg. ex-works, delivered</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</si>
  <si>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</si>
  <si>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</si>
  <si>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</si>
  <si>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</si>
  <si>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</si>
  <si>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</si>
  <si>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</si>
  <si>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</si>
  <si>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</si>
  <si>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</si>
  <si>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</si>
  <si>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</si>
  <si>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</si>
  <si>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</si>
  <si>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</si>
  <si>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</si>
  <si>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</si>
  <si>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D-2.2 - Source data for worksheet 'D-2 domestic sales'  </t>
  </si>
  <si>
    <t>Unit of quantity (e.g. cans, cartons)</t>
  </si>
  <si>
    <t>Quantity (units)</t>
  </si>
  <si>
    <t>Quantity (KG)</t>
  </si>
  <si>
    <t>Populate the column 'exhibit' with a reference to the relevant exhibit (or attachment) where the information originates.</t>
  </si>
  <si>
    <t>Add additional rows if additional columns have been inserted into worksheet 'D-2 domestic sales'.</t>
  </si>
  <si>
    <t>F-2 - Sales to third countries</t>
  </si>
  <si>
    <t>[3]</t>
  </si>
  <si>
    <t>[6.1]</t>
  </si>
  <si>
    <t>[6.2]</t>
  </si>
  <si>
    <t>[6.3]</t>
  </si>
  <si>
    <t>Country</t>
  </si>
  <si>
    <t>Customer</t>
  </si>
  <si>
    <t>Quarter of sale (mmm-yy)</t>
  </si>
  <si>
    <t>Gross weight product on invoice [kg]</t>
  </si>
  <si>
    <t>Value of sale</t>
  </si>
  <si>
    <t>Value of sales in local currency</t>
  </si>
  <si>
    <t>Payment terms</t>
  </si>
  <si>
    <t>EXW Value of sales in local currency</t>
  </si>
  <si>
    <r>
      <rPr>
        <b/>
        <sz val="8"/>
        <color rgb="FFFF0000"/>
        <rFont val="Arial"/>
        <family val="2"/>
      </rPr>
      <t>Notes:</t>
    </r>
    <r>
      <rPr>
        <sz val="8"/>
        <rFont val="Arial"/>
        <family val="2"/>
      </rPr>
      <t xml:space="preserve">  [1]     </t>
    </r>
  </si>
  <si>
    <t xml:space="preserve">Name of the country that you exported like goods to over the period. </t>
  </si>
  <si>
    <t xml:space="preserve">[3]  </t>
  </si>
  <si>
    <t>The level of trade that you export like goods to in the third country.</t>
  </si>
  <si>
    <t>Model Control Code.</t>
  </si>
  <si>
    <t>Sales quarter</t>
  </si>
  <si>
    <t xml:space="preserve">[6.1]  </t>
  </si>
  <si>
    <t xml:space="preserve">[6.2]  </t>
  </si>
  <si>
    <t xml:space="preserve">[6.3]  </t>
  </si>
  <si>
    <t>Show net sales value customer in third country in the quarter.</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</si>
  <si>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</si>
  <si>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</si>
  <si>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</si>
  <si>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</si>
  <si>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</si>
  <si>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F-2.2 - Source data for worksheet 'F-2 third country sales'  </t>
  </si>
  <si>
    <t>Invoice quantity</t>
  </si>
  <si>
    <t>Value of sales</t>
  </si>
  <si>
    <t>G-3 - Cost to make - Goods sold domestically</t>
  </si>
  <si>
    <t>MCC 1 - Pineapple cut</t>
  </si>
  <si>
    <t>MCC 2 - Container type</t>
  </si>
  <si>
    <t>MCC 3 - Container size</t>
  </si>
  <si>
    <t>MCC 4 - Packing medium</t>
  </si>
  <si>
    <t>Quarter (mmm-yy)</t>
  </si>
  <si>
    <t>Pineapple raw material cost</t>
  </si>
  <si>
    <t>Raw material 1</t>
  </si>
  <si>
    <t>Raw material 2</t>
  </si>
  <si>
    <t>Other material costs</t>
  </si>
  <si>
    <t>Direct labour cost</t>
  </si>
  <si>
    <t>Variable Manufacturing overheads</t>
  </si>
  <si>
    <t xml:space="preserve">Manufacturing overhead 1 cost </t>
  </si>
  <si>
    <t xml:space="preserve">Manufacturing overhead 2 cost </t>
  </si>
  <si>
    <t>Fixed Manufacturing overheads</t>
  </si>
  <si>
    <t>Total cost of production</t>
  </si>
  <si>
    <t>Production quantity (units) (e.g., cans/containers)</t>
  </si>
  <si>
    <t>Production quantity (kg) - gross = container + contents</t>
  </si>
  <si>
    <t>Production quantity (kg) - net = contents</t>
  </si>
  <si>
    <t>Unit cost of production - unpackaged</t>
  </si>
  <si>
    <t>Packaging material cost</t>
  </si>
  <si>
    <t>Direct labour cost - packaging</t>
  </si>
  <si>
    <t>Variable Manufacturing overheads - packaging</t>
  </si>
  <si>
    <t>Manufacturing overheads cost - packaging</t>
  </si>
  <si>
    <t>Fixed Manufacturing overheads -  packaging</t>
  </si>
  <si>
    <t>Other costs - packaging</t>
  </si>
  <si>
    <t>Total cost of Packing - packaging</t>
  </si>
  <si>
    <t>Production quantity (units) (e.g. cartons) - packaging</t>
  </si>
  <si>
    <t>Production quantity (kg) - packaging</t>
  </si>
  <si>
    <t>Unit cost of Packing - packaging</t>
  </si>
  <si>
    <t>Unit cost to make - packaged goods</t>
  </si>
  <si>
    <r>
      <rPr>
        <b/>
        <sz val="8"/>
        <color rgb="FFFF0000"/>
        <rFont val="Arial"/>
        <family val="2"/>
      </rPr>
      <t xml:space="preserve">Notes: </t>
    </r>
    <r>
      <rPr>
        <sz val="8"/>
        <rFont val="Arial"/>
        <family val="2"/>
      </rPr>
      <t xml:space="preserve"> [1.1]</t>
    </r>
  </si>
  <si>
    <t>The quarter of the period</t>
  </si>
  <si>
    <r>
      <t xml:space="preserve">Quarterly cost of each major raw material for the MCC </t>
    </r>
    <r>
      <rPr>
        <sz val="8"/>
        <color rgb="FFFF0000"/>
        <rFont val="Arial"/>
        <family val="2"/>
      </rPr>
      <t xml:space="preserve">(add extra columns for different raw materials used - </t>
    </r>
    <r>
      <rPr>
        <b/>
        <sz val="8"/>
        <color rgb="FFFF0000"/>
        <rFont val="Arial"/>
        <family val="2"/>
      </rPr>
      <t>contents and containers</t>
    </r>
    <r>
      <rPr>
        <sz val="8"/>
        <color rgb="FFFF0000"/>
        <rFont val="Arial"/>
        <family val="2"/>
      </rPr>
      <t>)</t>
    </r>
  </si>
  <si>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</si>
  <si>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</si>
  <si>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</si>
  <si>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</si>
  <si>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t>
  </si>
  <si>
    <t xml:space="preserve">Quarterly production quantity (KG) of the MCC. </t>
  </si>
  <si>
    <t>Quarterly unit cost to make of the MCC.</t>
  </si>
  <si>
    <t>G-3.2 - Source data for worksheet 'G-3 Domestic CTM'</t>
  </si>
  <si>
    <t>CTM Column code</t>
  </si>
  <si>
    <t>Account name</t>
  </si>
  <si>
    <t>Cost centre</t>
  </si>
  <si>
    <t>Total amount of relevant account (inquiry period)</t>
  </si>
  <si>
    <t>Narration / Explanation
(if required)</t>
  </si>
  <si>
    <t>Pineapple Juice</t>
  </si>
  <si>
    <t>Sugar</t>
  </si>
  <si>
    <t>Citric Acid</t>
  </si>
  <si>
    <t xml:space="preserve">Can </t>
  </si>
  <si>
    <t>End</t>
  </si>
  <si>
    <t>Manufacturing overheads cost</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</si>
  <si>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</si>
  <si>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</si>
  <si>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</si>
  <si>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</si>
  <si>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G-4.1 - Selling, General &amp; Administrative expenses (inlcuding financial expenses)</t>
  </si>
  <si>
    <t xml:space="preserve">Is it a direct selling expense? </t>
  </si>
  <si>
    <t>Type of direct selling expense as reported in B-2 &amp; D-2</t>
  </si>
  <si>
    <t>Expense in accounting/financial period</t>
  </si>
  <si>
    <t>Expense in investigation period</t>
  </si>
  <si>
    <t>Yes/No</t>
  </si>
  <si>
    <r>
      <rPr>
        <b/>
        <sz val="8"/>
        <color rgb="FFFF0000"/>
        <rFont val="Arial"/>
        <family val="2"/>
      </rPr>
      <t>Notes:</t>
    </r>
    <r>
      <rPr>
        <sz val="8"/>
        <rFont val="Arial"/>
        <family val="2"/>
      </rPr>
      <t xml:space="preserve">  [1]  </t>
    </r>
  </si>
  <si>
    <t>SG&amp;A account code as per the chart of accounts</t>
  </si>
  <si>
    <t>SG&amp;A account name in English as per the chart of accounts</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</si>
  <si>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</si>
  <si>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</si>
  <si>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</si>
  <si>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</si>
  <si>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G-4.2 - Selling, General &amp; Administrative expense calculation</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</si>
  <si>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</si>
  <si>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</si>
  <si>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</si>
  <si>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</si>
  <si>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</si>
  <si>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</si>
  <si>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</si>
  <si>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</si>
  <si>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</si>
  <si>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r>
      <t xml:space="preserve">Sales revenue over the period </t>
    </r>
    <r>
      <rPr>
        <b/>
        <sz val="8"/>
        <color rgb="FFFF0000"/>
        <rFont val="Arial"/>
        <family val="2"/>
      </rPr>
      <t>[currency]</t>
    </r>
  </si>
  <si>
    <r>
      <t xml:space="preserve">Sales quantity over the period </t>
    </r>
    <r>
      <rPr>
        <b/>
        <sz val="8"/>
        <color rgb="FFFF0000"/>
        <rFont val="Arial"/>
        <family val="2"/>
      </rPr>
      <t>[unit]</t>
    </r>
  </si>
  <si>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</si>
  <si>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</si>
  <si>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</si>
  <si>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</si>
  <si>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</si>
  <si>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G-5 - Cost to make - Goods exported to Australia</t>
  </si>
  <si>
    <t>Can body</t>
  </si>
  <si>
    <t>Can end</t>
  </si>
  <si>
    <t>Production quantity (units) (e.g., cans, cartons)</t>
  </si>
  <si>
    <t>Production quantity (kg)</t>
  </si>
  <si>
    <t>Quarterly cost of each raw material for the MCC (enter additional columns for different raw materials used)</t>
  </si>
  <si>
    <t>G-5.2 - Source data for worksheet 'G-5 Australian CTM'</t>
  </si>
  <si>
    <t>G-7.2 - Cost to make - raw materials</t>
  </si>
  <si>
    <t>Raw material</t>
  </si>
  <si>
    <r>
      <t xml:space="preserve">Raw material cost </t>
    </r>
    <r>
      <rPr>
        <b/>
        <sz val="8"/>
        <color rgb="FFFF0000"/>
        <rFont val="Arial"/>
        <family val="2"/>
      </rPr>
      <t>[currency]</t>
    </r>
  </si>
  <si>
    <r>
      <t xml:space="preserve">Other material costs </t>
    </r>
    <r>
      <rPr>
        <b/>
        <sz val="8"/>
        <color rgb="FFFF0000"/>
        <rFont val="Arial"/>
        <family val="2"/>
      </rPr>
      <t>[currency]</t>
    </r>
  </si>
  <si>
    <r>
      <t xml:space="preserve">Direct labour cost </t>
    </r>
    <r>
      <rPr>
        <b/>
        <sz val="8"/>
        <color rgb="FFFF0000"/>
        <rFont val="Arial"/>
        <family val="2"/>
      </rPr>
      <t>[currency]</t>
    </r>
  </si>
  <si>
    <r>
      <t xml:space="preserve">Manufacturing overheads cost </t>
    </r>
    <r>
      <rPr>
        <b/>
        <sz val="8"/>
        <color rgb="FFFF0000"/>
        <rFont val="Arial"/>
        <family val="2"/>
      </rPr>
      <t>[currency]</t>
    </r>
  </si>
  <si>
    <r>
      <t xml:space="preserve">Other costs </t>
    </r>
    <r>
      <rPr>
        <b/>
        <sz val="8"/>
        <color rgb="FFFF0000"/>
        <rFont val="Arial"/>
        <family val="2"/>
      </rPr>
      <t>[currency]</t>
    </r>
  </si>
  <si>
    <r>
      <t xml:space="preserve">Total cost to make </t>
    </r>
    <r>
      <rPr>
        <b/>
        <sz val="8"/>
        <color rgb="FFFF0000"/>
        <rFont val="Arial"/>
        <family val="2"/>
      </rPr>
      <t>[currency]</t>
    </r>
  </si>
  <si>
    <r>
      <t xml:space="preserve">Production quantity </t>
    </r>
    <r>
      <rPr>
        <b/>
        <sz val="8"/>
        <color rgb="FFFF0000"/>
        <rFont val="Arial"/>
        <family val="2"/>
      </rPr>
      <t>[specify unit e.g. Cas, Can, KG, MT]</t>
    </r>
  </si>
  <si>
    <r>
      <t xml:space="preserve">Unit cost to make </t>
    </r>
    <r>
      <rPr>
        <b/>
        <sz val="8"/>
        <color rgb="FFFF0000"/>
        <rFont val="Arial"/>
        <family val="2"/>
      </rPr>
      <t>[currency/unit]</t>
    </r>
  </si>
  <si>
    <r>
      <rPr>
        <b/>
        <sz val="8"/>
        <color rgb="FFFF0000"/>
        <rFont val="Arial"/>
        <family val="2"/>
      </rPr>
      <t xml:space="preserve">Notes: </t>
    </r>
    <r>
      <rPr>
        <sz val="8"/>
        <rFont val="Arial"/>
        <family val="2"/>
      </rPr>
      <t xml:space="preserve"> [1]</t>
    </r>
  </si>
  <si>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</si>
  <si>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</si>
  <si>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</si>
  <si>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</si>
  <si>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</si>
  <si>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</si>
  <si>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Total quarterly cost to make. Please use the formula provided</t>
  </si>
  <si>
    <t>Quarterly production quantity. Specify the unit used e.g. KG, MT</t>
  </si>
  <si>
    <t>Quarterly unit cost to make. Please use the formula provided</t>
  </si>
  <si>
    <t>G-7.4 - Raw material purchases</t>
  </si>
  <si>
    <t>Raw material type</t>
  </si>
  <si>
    <t>Raw material description</t>
  </si>
  <si>
    <t>Raw material supplier</t>
  </si>
  <si>
    <t>Country of manufacture</t>
  </si>
  <si>
    <t>Does the supplier manufacture the raw material?</t>
  </si>
  <si>
    <t>Manufacturer (if not the supplier)</t>
  </si>
  <si>
    <t>Date of invoice</t>
  </si>
  <si>
    <r>
      <t>Quantity</t>
    </r>
    <r>
      <rPr>
        <b/>
        <sz val="8"/>
        <color rgb="FFFF0000"/>
        <rFont val="Arial"/>
        <family val="2"/>
      </rPr>
      <t xml:space="preserve"> [specify unit e.g. Case, Can, KG, MT]</t>
    </r>
  </si>
  <si>
    <t>Purchase price (excl. VAT)</t>
  </si>
  <si>
    <t>Unit price (excl. VAT)</t>
  </si>
  <si>
    <t>Invoice Currency</t>
  </si>
  <si>
    <t>Ocean freight and/or marine insurance</t>
  </si>
  <si>
    <t>Ocean freight/marine insurance currency</t>
  </si>
  <si>
    <t>Importation costs</t>
  </si>
  <si>
    <t>Importation costs currency</t>
  </si>
  <si>
    <t>Inland freight</t>
  </si>
  <si>
    <t>Inland freight currency</t>
  </si>
  <si>
    <t>Specify the type of material purchased</t>
  </si>
  <si>
    <t>Description of the raw material</t>
  </si>
  <si>
    <t>Specify the name of the organisation that supplies the raw material</t>
  </si>
  <si>
    <t>Specify the country the goods were manufactured in</t>
  </si>
  <si>
    <t>Specify whether the supplier is the manufacturer/producer of the raw materials.</t>
  </si>
  <si>
    <t xml:space="preserve">If the supplier is not the producer/manufacturer, specify the name of the producer/manufacturer. </t>
  </si>
  <si>
    <t>Specify the invoice number of the material purchase</t>
  </si>
  <si>
    <t>Specify the invoice date of the material purchase</t>
  </si>
  <si>
    <t>Quantity of the raw material supplied. Specify the unit used e.g. KG, MT</t>
  </si>
  <si>
    <t>Purchase price of the raw material (excluding the VAT)</t>
  </si>
  <si>
    <t>Unit price of the raw material (excluding the VAT)</t>
  </si>
  <si>
    <t>Specify the currency used in [10], [11], [14], [15] &amp; [16]</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</si>
  <si>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</si>
  <si>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</si>
  <si>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</si>
  <si>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</si>
  <si>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G-8 - Upwards cost reconciliation</t>
  </si>
  <si>
    <t>Cost of sales/COGS in Income Statement (financial year)</t>
  </si>
  <si>
    <t>Financial year cost of sales/COGS before adjustments</t>
  </si>
  <si>
    <t>Cost of sales/COGS over the period</t>
  </si>
  <si>
    <t xml:space="preserve">  - Change in finish goods inventory</t>
  </si>
  <si>
    <t>Total costs to make - investigation period</t>
  </si>
  <si>
    <t>Summary of the cost to make all products</t>
  </si>
  <si>
    <t>Cost to make the goods under consideration</t>
  </si>
  <si>
    <r>
      <rPr>
        <b/>
        <sz val="8"/>
        <color rgb="FFFF0000"/>
        <rFont val="Arial"/>
        <family val="2"/>
      </rPr>
      <t>*</t>
    </r>
    <r>
      <rPr>
        <b/>
        <sz val="8"/>
        <color theme="1"/>
        <rFont val="Arial"/>
        <family val="2"/>
      </rPr>
      <t xml:space="preserve"> account for variance as far as possible.</t>
    </r>
  </si>
  <si>
    <t>G-10 - Capacity utilisation</t>
  </si>
  <si>
    <t>Previous financial year</t>
  </si>
  <si>
    <t>Most recent financial year</t>
  </si>
  <si>
    <t>1 January - 31 December 2022</t>
  </si>
  <si>
    <r>
      <t>Production capacity</t>
    </r>
    <r>
      <rPr>
        <b/>
        <sz val="8"/>
        <color rgb="FFFF0000"/>
        <rFont val="Arial"/>
        <family val="2"/>
      </rPr>
      <t>*</t>
    </r>
    <r>
      <rPr>
        <b/>
        <sz val="8"/>
        <rFont val="Arial"/>
        <family val="2"/>
      </rPr>
      <t xml:space="preserve"> </t>
    </r>
    <r>
      <rPr>
        <sz val="8"/>
        <rFont val="Arial"/>
        <family val="2"/>
      </rPr>
      <t>of the production facility used to manufacture the goods under consideration</t>
    </r>
  </si>
  <si>
    <t>[A]</t>
  </si>
  <si>
    <r>
      <t xml:space="preserve">Actual production </t>
    </r>
    <r>
      <rPr>
        <sz val="8"/>
        <rFont val="Arial"/>
        <family val="2"/>
      </rPr>
      <t>of the production facility used to manufacture the goods under consideration</t>
    </r>
  </si>
  <si>
    <t>[B]</t>
  </si>
  <si>
    <r>
      <t xml:space="preserve">Capacity utilisation (%)
</t>
    </r>
    <r>
      <rPr>
        <sz val="8"/>
        <rFont val="Arial"/>
        <family val="2"/>
      </rPr>
      <t>(B/A x 100)</t>
    </r>
  </si>
  <si>
    <t>[C]</t>
  </si>
  <si>
    <t>Unit of Measure (production)</t>
  </si>
  <si>
    <r>
      <rPr>
        <b/>
        <sz val="8"/>
        <color rgb="FFFF0000"/>
        <rFont val="Arial"/>
        <family val="2"/>
      </rPr>
      <t>*</t>
    </r>
    <r>
      <rPr>
        <sz val="8"/>
        <rFont val="Arial"/>
        <family val="2"/>
      </rPr>
      <t xml:space="preserve"> Rather than showing a ‘name-plate’ optimal capacity it is more meaningful to show the maximum level of production that may reasonably be attained under normal operating conditions.  </t>
    </r>
  </si>
  <si>
    <t xml:space="preserve">For example: assuming normal levels of maintenance and repair; a number of shifts and hours of operation that is not abnormally high; and a typical production mix.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</si>
</sst>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0.0_ ;\-#,##0.0\ "/>
    <numFmt numFmtId="166" formatCode="_-* #,##0_-;\-* #,##0_-;_-* &quot;-&quot;??_-;_-@_-"/>
    <numFmt numFmtId="167" formatCode="#,##0.00_ ;\-#,##0.00\ "/>
  </numFmts>
  <fonts count="26"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sz val="10"/>
      <name val="Arial"/>
      <family val="2"/>
    </font>
    <font>
      <sz val="12"/>
      <color theme="1"/>
      <name val="Calibri"/>
      <family val="2"/>
      <scheme val="minor"/>
    </font>
    <font>
      <sz val="9"/>
      <color indexed="81"/>
      <name val="Tahoma"/>
      <family val="2"/>
    </font>
    <font>
      <sz val="10"/>
      <color theme="1"/>
      <name val="Arial"/>
      <family val="2"/>
    </font>
    <font>
      <b/>
      <sz val="8"/>
      <name val="Arial"/>
      <family val="2"/>
    </font>
    <font>
      <b/>
      <sz val="8"/>
      <color rgb="FF000000"/>
      <name val="Arial"/>
      <family val="2"/>
    </font>
    <font>
      <sz val="8"/>
      <color rgb="FF000000"/>
      <name val="Arial"/>
      <family val="2"/>
    </font>
    <font>
      <sz val="12"/>
      <color theme="1"/>
      <name val="Arial"/>
      <family val="2"/>
    </font>
    <font>
      <b/>
      <sz val="12"/>
      <color indexed="10"/>
      <name val="Arial"/>
      <family val="2"/>
    </font>
    <font>
      <b/>
      <sz val="12"/>
      <color indexed="48"/>
      <name val="Arial"/>
      <family val="2"/>
    </font>
    <font>
      <sz val="8"/>
      <name val="Arial"/>
      <family val="2"/>
    </font>
    <font>
      <b/>
      <sz val="8"/>
      <color theme="1"/>
      <name val="Arial"/>
      <family val="2"/>
    </font>
    <font>
      <sz val="8"/>
      <color theme="1"/>
      <name val="Arial"/>
      <family val="2"/>
    </font>
    <font>
      <sz val="8"/>
      <color rgb="FFFF0000"/>
      <name val="Arial"/>
      <family val="2"/>
    </font>
    <font>
      <b/>
      <sz val="8"/>
      <color rgb="FFFF0000"/>
      <name val="Arial"/>
      <family val="2"/>
    </font>
    <font>
      <i/>
      <sz val="8"/>
      <color rgb="FFFF0000"/>
      <name val="Arial"/>
      <family val="2"/>
    </font>
    <font>
      <b/>
      <sz val="8"/>
      <color indexed="10"/>
      <name val="Arial"/>
      <family val="2"/>
    </font>
    <font>
      <b/>
      <sz val="8"/>
      <color indexed="48"/>
      <name val="Arial"/>
      <family val="2"/>
    </font>
    <font>
      <sz val="8"/>
      <color theme="1"/>
      <name val="Calibri"/>
      <family val="2"/>
      <scheme val="minor"/>
    </font>
    <font>
      <i/>
      <sz val="8"/>
      <name val="Arial"/>
      <family val="2"/>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8">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263">
    <xf numFmtId="0" fontId="0" fillId="0" borderId="0" xfId="0"/>
    <xf numFmtId="0" fontId="3" fillId="0" borderId="0" xfId="0" applyFont="1"/>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3" fillId="0" borderId="0" xfId="1" applyNumberFormat="1" applyFont="1"/>
    <xf numFmtId="0" fontId="0" fillId="0" borderId="0" xfId="0" applyAlignment="1">
      <alignment horizontal="right"/>
    </xf>
    <xf numFmtId="0" fontId="0" fillId="0" borderId="0" xfId="0" applyAlignment="1">
      <alignment horizontal="center" vertical="top"/>
    </xf>
    <xf numFmtId="0" fontId="7" fillId="0" borderId="0" xfId="3"/>
    <xf numFmtId="0" fontId="5" fillId="0" borderId="0" xfId="5"/>
    <xf numFmtId="0" fontId="0" fillId="0" borderId="0" xfId="0" applyAlignment="1">
      <alignment vertical="top"/>
    </xf>
    <xf numFmtId="0" fontId="12" fillId="0" borderId="0" xfId="0" quotePrefix="1" applyFont="1" applyAlignment="1">
      <alignment horizontal="left" vertical="center"/>
    </xf>
    <xf numFmtId="0" fontId="12" fillId="0" borderId="0" xfId="0" applyFont="1" applyAlignment="1">
      <alignment horizontal="left" vertical="center"/>
    </xf>
    <xf numFmtId="0" fontId="9" fillId="0" borderId="0" xfId="3" applyFont="1"/>
    <xf numFmtId="0" fontId="14" fillId="0" borderId="0" xfId="0" applyFont="1" applyAlignment="1">
      <alignment horizontal="left"/>
    </xf>
    <xf numFmtId="0" fontId="15" fillId="0" borderId="0" xfId="0" applyFont="1" applyAlignment="1">
      <alignment horizontal="left"/>
    </xf>
    <xf numFmtId="0" fontId="10" fillId="0" borderId="0" xfId="0" applyFont="1" applyAlignment="1">
      <alignment horizontal="center" vertical="top" wrapText="1"/>
    </xf>
    <xf numFmtId="0" fontId="16" fillId="0" borderId="0" xfId="0" applyFont="1" applyAlignment="1">
      <alignment horizontal="center" vertical="top" wrapText="1"/>
    </xf>
    <xf numFmtId="0" fontId="10" fillId="0" borderId="0" xfId="0" applyFont="1" applyAlignment="1">
      <alignment horizontal="center"/>
    </xf>
    <xf numFmtId="0" fontId="16" fillId="0" borderId="0" xfId="0" applyFont="1" applyAlignment="1">
      <alignment horizontal="right"/>
    </xf>
    <xf numFmtId="0" fontId="16" fillId="0" borderId="0" xfId="0" applyFont="1" applyAlignment="1">
      <alignment horizontal="left"/>
    </xf>
    <xf numFmtId="0" fontId="16" fillId="0" borderId="0" xfId="0" applyFont="1"/>
    <xf numFmtId="0" fontId="16" fillId="0" borderId="0" xfId="5" applyFont="1" applyAlignment="1">
      <alignment horizontal="left"/>
    </xf>
    <xf numFmtId="0" fontId="10" fillId="5" borderId="0" xfId="0" applyFont="1" applyFill="1" applyAlignment="1">
      <alignment horizontal="center" vertical="top" wrapText="1"/>
    </xf>
    <xf numFmtId="0" fontId="10" fillId="5" borderId="0" xfId="5" applyFont="1" applyFill="1" applyAlignment="1">
      <alignment horizontal="center" vertical="top" wrapText="1"/>
    </xf>
    <xf numFmtId="0" fontId="10" fillId="5" borderId="35" xfId="0" applyFont="1" applyFill="1" applyBorder="1" applyAlignment="1">
      <alignment horizontal="left" vertical="top" wrapText="1"/>
    </xf>
    <xf numFmtId="0" fontId="10" fillId="5" borderId="35" xfId="0" applyFont="1" applyFill="1" applyBorder="1" applyAlignment="1">
      <alignment horizontal="center" vertical="top" wrapText="1"/>
    </xf>
    <xf numFmtId="0" fontId="10" fillId="5" borderId="35" xfId="5" applyFont="1" applyFill="1" applyBorder="1" applyAlignment="1">
      <alignment horizontal="center" vertical="top" wrapText="1"/>
    </xf>
    <xf numFmtId="0" fontId="10" fillId="0" borderId="0" xfId="0" applyFont="1" applyAlignment="1">
      <alignment horizontal="left"/>
    </xf>
    <xf numFmtId="14" fontId="16" fillId="0" borderId="0" xfId="0" applyNumberFormat="1" applyFont="1"/>
    <xf numFmtId="17" fontId="16" fillId="0" borderId="0" xfId="0" applyNumberFormat="1" applyFont="1"/>
    <xf numFmtId="1" fontId="16" fillId="0" borderId="0" xfId="0" applyNumberFormat="1" applyFont="1"/>
    <xf numFmtId="43" fontId="16" fillId="0" borderId="0" xfId="1" applyFont="1"/>
    <xf numFmtId="44" fontId="16" fillId="0" borderId="0" xfId="2" applyFont="1"/>
    <xf numFmtId="17" fontId="16" fillId="0" borderId="0" xfId="0" applyNumberFormat="1" applyFont="1" applyAlignment="1">
      <alignment horizontal="center"/>
    </xf>
    <xf numFmtId="0" fontId="16" fillId="0" borderId="0" xfId="0" applyFont="1" applyAlignment="1">
      <alignment horizontal="center"/>
    </xf>
    <xf numFmtId="0" fontId="18" fillId="0" borderId="7" xfId="3" applyFont="1" applyBorder="1" applyAlignment="1">
      <alignment vertical="top"/>
    </xf>
    <xf numFmtId="43" fontId="18" fillId="4" borderId="16" xfId="6" applyFont="1" applyFill="1" applyBorder="1" applyAlignment="1">
      <alignment vertical="top"/>
    </xf>
    <xf numFmtId="43" fontId="18" fillId="4" borderId="7" xfId="6" applyFont="1" applyFill="1" applyBorder="1" applyAlignment="1">
      <alignment vertical="top"/>
    </xf>
    <xf numFmtId="0" fontId="18" fillId="0" borderId="5" xfId="3" quotePrefix="1" applyFont="1" applyBorder="1" applyAlignment="1">
      <alignment vertical="top"/>
    </xf>
    <xf numFmtId="0" fontId="18" fillId="0" borderId="6" xfId="3" quotePrefix="1" applyFont="1" applyBorder="1" applyAlignment="1">
      <alignment vertical="top"/>
    </xf>
    <xf numFmtId="0" fontId="18" fillId="0" borderId="19" xfId="3" applyFont="1" applyBorder="1" applyAlignment="1">
      <alignment vertical="top"/>
    </xf>
    <xf numFmtId="0" fontId="18" fillId="0" borderId="4" xfId="3" applyFont="1" applyBorder="1" applyAlignment="1">
      <alignment vertical="top"/>
    </xf>
    <xf numFmtId="43" fontId="18" fillId="4" borderId="27" xfId="6" applyFont="1" applyFill="1" applyBorder="1" applyAlignment="1">
      <alignment vertical="top"/>
    </xf>
    <xf numFmtId="43" fontId="18" fillId="4" borderId="2" xfId="6" applyFont="1" applyFill="1" applyBorder="1" applyAlignment="1">
      <alignment vertical="top"/>
    </xf>
    <xf numFmtId="167" fontId="18" fillId="2" borderId="21" xfId="1" applyNumberFormat="1" applyFont="1" applyFill="1" applyBorder="1" applyAlignment="1">
      <alignment horizontal="center" vertical="top"/>
    </xf>
    <xf numFmtId="167" fontId="18" fillId="3" borderId="20" xfId="1" applyNumberFormat="1" applyFont="1" applyFill="1" applyBorder="1" applyAlignment="1">
      <alignment horizontal="center" vertical="top"/>
    </xf>
    <xf numFmtId="167" fontId="18" fillId="0" borderId="14" xfId="1" applyNumberFormat="1" applyFont="1" applyFill="1" applyBorder="1" applyAlignment="1">
      <alignment horizontal="center" vertical="top"/>
    </xf>
    <xf numFmtId="167" fontId="18" fillId="3" borderId="19" xfId="1" applyNumberFormat="1" applyFont="1" applyFill="1" applyBorder="1" applyAlignment="1">
      <alignment horizontal="center" vertical="top"/>
    </xf>
    <xf numFmtId="167" fontId="18" fillId="0" borderId="15" xfId="1" applyNumberFormat="1" applyFont="1" applyFill="1" applyBorder="1" applyAlignment="1">
      <alignment horizontal="center" vertical="top"/>
    </xf>
    <xf numFmtId="167" fontId="18" fillId="2" borderId="0" xfId="1" applyNumberFormat="1" applyFont="1" applyFill="1" applyBorder="1" applyAlignment="1">
      <alignment horizontal="center" vertical="top"/>
    </xf>
    <xf numFmtId="167" fontId="18" fillId="3" borderId="2" xfId="1" applyNumberFormat="1" applyFont="1" applyFill="1" applyBorder="1" applyAlignment="1">
      <alignment horizontal="center" vertical="top"/>
    </xf>
    <xf numFmtId="167" fontId="18" fillId="2" borderId="8" xfId="1" applyNumberFormat="1" applyFont="1" applyFill="1" applyBorder="1" applyAlignment="1">
      <alignment horizontal="center" vertical="top"/>
    </xf>
    <xf numFmtId="167" fontId="18" fillId="2" borderId="16" xfId="1" applyNumberFormat="1" applyFont="1" applyFill="1" applyBorder="1" applyAlignment="1">
      <alignment horizontal="center" vertical="top"/>
    </xf>
    <xf numFmtId="167" fontId="18" fillId="0" borderId="9" xfId="1" applyNumberFormat="1" applyFont="1" applyFill="1" applyBorder="1" applyAlignment="1">
      <alignment horizontal="center" vertical="top"/>
    </xf>
    <xf numFmtId="167" fontId="16" fillId="0" borderId="10" xfId="1" applyNumberFormat="1" applyFont="1" applyFill="1" applyBorder="1" applyAlignment="1">
      <alignment horizontal="center" vertical="top"/>
    </xf>
    <xf numFmtId="167" fontId="16" fillId="0" borderId="14" xfId="1" applyNumberFormat="1" applyFont="1" applyFill="1" applyBorder="1" applyAlignment="1">
      <alignment horizontal="center" vertical="top"/>
    </xf>
    <xf numFmtId="167" fontId="16" fillId="2" borderId="10" xfId="1" applyNumberFormat="1" applyFont="1" applyFill="1" applyBorder="1" applyAlignment="1">
      <alignment horizontal="center" vertical="top"/>
    </xf>
    <xf numFmtId="167" fontId="16" fillId="2" borderId="14" xfId="1" applyNumberFormat="1" applyFont="1" applyFill="1" applyBorder="1" applyAlignment="1">
      <alignment horizontal="center" vertical="top"/>
    </xf>
    <xf numFmtId="167" fontId="16" fillId="2" borderId="9" xfId="1" applyNumberFormat="1" applyFont="1" applyFill="1" applyBorder="1" applyAlignment="1">
      <alignment horizontal="center" vertical="top"/>
    </xf>
    <xf numFmtId="167" fontId="16" fillId="2" borderId="15" xfId="1" applyNumberFormat="1" applyFont="1" applyFill="1" applyBorder="1" applyAlignment="1">
      <alignment horizontal="center" vertical="top"/>
    </xf>
    <xf numFmtId="167" fontId="18" fillId="2" borderId="10" xfId="1" applyNumberFormat="1" applyFont="1" applyFill="1" applyBorder="1" applyAlignment="1">
      <alignment horizontal="center" vertical="top"/>
    </xf>
    <xf numFmtId="167" fontId="18" fillId="2" borderId="17" xfId="1" applyNumberFormat="1" applyFont="1" applyFill="1" applyBorder="1" applyAlignment="1">
      <alignment horizontal="center" vertical="top"/>
    </xf>
    <xf numFmtId="167" fontId="18" fillId="2" borderId="9" xfId="1" applyNumberFormat="1" applyFont="1" applyFill="1" applyBorder="1" applyAlignment="1">
      <alignment horizontal="center" vertical="top"/>
    </xf>
    <xf numFmtId="167" fontId="18" fillId="2" borderId="18" xfId="1" applyNumberFormat="1" applyFont="1" applyFill="1" applyBorder="1" applyAlignment="1">
      <alignment horizontal="center" vertical="top"/>
    </xf>
    <xf numFmtId="0" fontId="18" fillId="0" borderId="0" xfId="3" applyFont="1"/>
    <xf numFmtId="0" fontId="17" fillId="5" borderId="22" xfId="3" applyFont="1" applyFill="1" applyBorder="1"/>
    <xf numFmtId="0" fontId="17" fillId="5" borderId="3" xfId="3" applyFont="1" applyFill="1" applyBorder="1" applyAlignment="1">
      <alignment horizontal="center"/>
    </xf>
    <xf numFmtId="0" fontId="17" fillId="5" borderId="3" xfId="3" applyFont="1" applyFill="1" applyBorder="1"/>
    <xf numFmtId="0" fontId="17" fillId="5" borderId="11" xfId="3" applyFont="1" applyFill="1" applyBorder="1"/>
    <xf numFmtId="0" fontId="17" fillId="0" borderId="4" xfId="3" applyFont="1" applyBorder="1" applyAlignment="1">
      <alignment vertical="top"/>
    </xf>
    <xf numFmtId="167" fontId="17" fillId="0" borderId="8" xfId="1" applyNumberFormat="1" applyFont="1" applyFill="1" applyBorder="1" applyAlignment="1">
      <alignment horizontal="center" vertical="top"/>
    </xf>
    <xf numFmtId="0" fontId="17" fillId="0" borderId="7" xfId="3" applyFont="1" applyBorder="1" applyAlignment="1">
      <alignment vertical="top"/>
    </xf>
    <xf numFmtId="167" fontId="17" fillId="0" borderId="12" xfId="1" applyNumberFormat="1" applyFont="1" applyFill="1" applyBorder="1" applyAlignment="1">
      <alignment horizontal="center" vertical="top"/>
    </xf>
    <xf numFmtId="167" fontId="17" fillId="0" borderId="16" xfId="1" applyNumberFormat="1" applyFont="1" applyFill="1" applyBorder="1" applyAlignment="1">
      <alignment horizontal="center" vertical="top"/>
    </xf>
    <xf numFmtId="0" fontId="12" fillId="0" borderId="1" xfId="0" applyFont="1" applyBorder="1" applyAlignment="1">
      <alignment horizontal="lef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2" fillId="3" borderId="1" xfId="0" applyFont="1" applyFill="1" applyBorder="1" applyAlignment="1">
      <alignment horizontal="left" vertical="center" wrapText="1"/>
    </xf>
    <xf numFmtId="4" fontId="16" fillId="0" borderId="0" xfId="0" applyNumberFormat="1" applyFont="1" applyAlignment="1">
      <alignment horizontal="center"/>
    </xf>
    <xf numFmtId="0" fontId="16" fillId="0" borderId="0" xfId="0" applyFont="1" applyAlignment="1">
      <alignment horizontal="center" vertical="top"/>
    </xf>
    <xf numFmtId="0" fontId="10" fillId="0" borderId="0" xfId="0" applyFont="1" applyAlignment="1">
      <alignment vertical="top" wrapText="1"/>
    </xf>
    <xf numFmtId="4" fontId="10" fillId="5" borderId="35" xfId="0" applyNumberFormat="1" applyFont="1" applyFill="1" applyBorder="1" applyAlignment="1">
      <alignment horizontal="center" vertical="top" wrapText="1"/>
    </xf>
    <xf numFmtId="0" fontId="0" fillId="6" borderId="0" xfId="0" applyFill="1" applyAlignment="1">
      <alignment horizontal="center" vertical="top"/>
    </xf>
    <xf numFmtId="0" fontId="10" fillId="6" borderId="37" xfId="0" applyFont="1" applyFill="1" applyBorder="1" applyAlignment="1">
      <alignment vertical="top" wrapText="1"/>
    </xf>
    <xf numFmtId="0" fontId="10" fillId="6" borderId="38" xfId="0" applyFont="1" applyFill="1" applyBorder="1" applyAlignment="1">
      <alignment vertical="top" wrapText="1"/>
    </xf>
    <xf numFmtId="0" fontId="16" fillId="6" borderId="0" xfId="0" applyFont="1" applyFill="1"/>
    <xf numFmtId="0" fontId="0" fillId="6" borderId="0" xfId="0" applyFill="1"/>
    <xf numFmtId="0" fontId="10" fillId="6" borderId="0" xfId="0" applyFont="1" applyFill="1"/>
    <xf numFmtId="0" fontId="3" fillId="6" borderId="0" xfId="0" applyFont="1" applyFill="1"/>
    <xf numFmtId="0" fontId="4" fillId="6" borderId="0" xfId="0" applyFont="1" applyFill="1" applyAlignment="1">
      <alignment horizontal="left"/>
    </xf>
    <xf numFmtId="0" fontId="0" fillId="6" borderId="0" xfId="0" applyFill="1" applyAlignment="1">
      <alignment vertical="top"/>
    </xf>
    <xf numFmtId="4" fontId="3" fillId="6" borderId="0" xfId="0" applyNumberFormat="1" applyFont="1" applyFill="1" applyAlignment="1">
      <alignment horizontal="center"/>
    </xf>
    <xf numFmtId="0" fontId="14" fillId="6" borderId="0" xfId="0" applyFont="1" applyFill="1" applyAlignment="1">
      <alignment horizontal="left"/>
    </xf>
    <xf numFmtId="0" fontId="15" fillId="6" borderId="0" xfId="0" applyFont="1" applyFill="1" applyAlignment="1">
      <alignment horizontal="left"/>
    </xf>
    <xf numFmtId="0" fontId="16" fillId="0" borderId="35" xfId="0" applyFont="1" applyBorder="1"/>
    <xf numFmtId="0" fontId="16" fillId="6" borderId="37" xfId="0" applyFont="1" applyFill="1" applyBorder="1" applyAlignment="1">
      <alignment horizontal="center" vertical="top"/>
    </xf>
    <xf numFmtId="0" fontId="0" fillId="6" borderId="36" xfId="0" applyFill="1" applyBorder="1" applyAlignment="1">
      <alignment horizontal="center" vertical="top"/>
    </xf>
    <xf numFmtId="0" fontId="10" fillId="6" borderId="37" xfId="0" applyFont="1" applyFill="1" applyBorder="1" applyAlignment="1">
      <alignment horizontal="center" vertical="top"/>
    </xf>
    <xf numFmtId="0" fontId="10" fillId="6" borderId="38" xfId="0" applyFont="1" applyFill="1" applyBorder="1" applyAlignment="1">
      <alignment horizontal="center" vertical="top"/>
    </xf>
    <xf numFmtId="0" fontId="13" fillId="6" borderId="0" xfId="3" applyFont="1" applyFill="1"/>
    <xf numFmtId="0" fontId="18" fillId="4" borderId="10" xfId="3" applyFont="1" applyFill="1" applyBorder="1" applyAlignment="1">
      <alignment vertical="top"/>
    </xf>
    <xf numFmtId="0" fontId="18" fillId="4" borderId="28" xfId="3" applyFont="1" applyFill="1" applyBorder="1" applyAlignment="1">
      <alignment vertical="top"/>
    </xf>
    <xf numFmtId="0" fontId="18" fillId="2" borderId="0" xfId="3" applyFont="1" applyFill="1"/>
    <xf numFmtId="0" fontId="24" fillId="0" borderId="0" xfId="3" applyFont="1"/>
    <xf numFmtId="0" fontId="7" fillId="6" borderId="0" xfId="3" applyFill="1"/>
    <xf numFmtId="0" fontId="17" fillId="5" borderId="22" xfId="3" applyFont="1" applyFill="1" applyBorder="1" applyAlignment="1">
      <alignment vertical="center"/>
    </xf>
    <xf numFmtId="0" fontId="17" fillId="5" borderId="11" xfId="3" applyFont="1" applyFill="1" applyBorder="1" applyAlignment="1">
      <alignment vertical="center"/>
    </xf>
    <xf numFmtId="0" fontId="18" fillId="4" borderId="12" xfId="3" applyFont="1" applyFill="1" applyBorder="1" applyAlignment="1">
      <alignment vertical="center"/>
    </xf>
    <xf numFmtId="0" fontId="18" fillId="0" borderId="5" xfId="3" quotePrefix="1" applyFont="1" applyBorder="1" applyAlignment="1">
      <alignment vertical="center"/>
    </xf>
    <xf numFmtId="0" fontId="18" fillId="4" borderId="10" xfId="3" applyFont="1" applyFill="1" applyBorder="1" applyAlignment="1">
      <alignment vertical="center"/>
    </xf>
    <xf numFmtId="0" fontId="18" fillId="0" borderId="6" xfId="3" quotePrefix="1" applyFont="1" applyBorder="1" applyAlignment="1">
      <alignment vertical="center"/>
    </xf>
    <xf numFmtId="0" fontId="18" fillId="4" borderId="28" xfId="3" applyFont="1" applyFill="1" applyBorder="1" applyAlignment="1">
      <alignment vertical="center"/>
    </xf>
    <xf numFmtId="0" fontId="18" fillId="0" borderId="23" xfId="3" applyFont="1" applyBorder="1" applyAlignment="1">
      <alignment vertical="center"/>
    </xf>
    <xf numFmtId="0" fontId="18" fillId="4" borderId="4" xfId="3" applyFont="1" applyFill="1" applyBorder="1" applyAlignment="1">
      <alignment vertical="center"/>
    </xf>
    <xf numFmtId="0" fontId="18" fillId="4" borderId="5" xfId="3" applyFont="1" applyFill="1" applyBorder="1" applyAlignment="1">
      <alignment vertical="center"/>
    </xf>
    <xf numFmtId="0" fontId="18" fillId="4" borderId="6" xfId="3" applyFont="1" applyFill="1" applyBorder="1" applyAlignment="1">
      <alignment vertical="center"/>
    </xf>
    <xf numFmtId="0" fontId="18" fillId="4" borderId="7" xfId="3" applyFont="1" applyFill="1" applyBorder="1" applyAlignment="1">
      <alignment vertical="center"/>
    </xf>
    <xf numFmtId="0" fontId="17" fillId="0" borderId="4" xfId="3" applyFont="1" applyBorder="1" applyAlignment="1">
      <alignment vertical="center"/>
    </xf>
    <xf numFmtId="0" fontId="17" fillId="0" borderId="7" xfId="3" applyFont="1" applyBorder="1" applyAlignment="1">
      <alignment vertical="center"/>
    </xf>
    <xf numFmtId="167" fontId="18" fillId="2" borderId="21" xfId="1" applyNumberFormat="1" applyFont="1" applyFill="1" applyBorder="1" applyAlignment="1">
      <alignment horizontal="center" vertical="center"/>
    </xf>
    <xf numFmtId="167" fontId="18" fillId="3" borderId="20" xfId="1" applyNumberFormat="1" applyFont="1" applyFill="1" applyBorder="1" applyAlignment="1">
      <alignment horizontal="center" vertical="center"/>
    </xf>
    <xf numFmtId="167" fontId="18" fillId="0" borderId="14" xfId="1" applyNumberFormat="1" applyFont="1" applyFill="1" applyBorder="1" applyAlignment="1">
      <alignment horizontal="center" vertical="center"/>
    </xf>
    <xf numFmtId="167" fontId="18" fillId="3" borderId="19" xfId="1" applyNumberFormat="1" applyFont="1" applyFill="1" applyBorder="1" applyAlignment="1">
      <alignment horizontal="center" vertical="center"/>
    </xf>
    <xf numFmtId="167" fontId="18" fillId="0" borderId="25" xfId="1" applyNumberFormat="1" applyFont="1" applyFill="1" applyBorder="1" applyAlignment="1">
      <alignment horizontal="center" vertical="center"/>
    </xf>
    <xf numFmtId="167" fontId="18" fillId="2" borderId="26" xfId="1" applyNumberFormat="1" applyFont="1" applyFill="1" applyBorder="1" applyAlignment="1">
      <alignment horizontal="center" vertical="center"/>
    </xf>
    <xf numFmtId="167" fontId="18" fillId="3" borderId="23" xfId="1" applyNumberFormat="1" applyFont="1" applyFill="1" applyBorder="1" applyAlignment="1">
      <alignment horizontal="center" vertical="center"/>
    </xf>
    <xf numFmtId="167" fontId="18" fillId="2" borderId="13" xfId="1" applyNumberFormat="1" applyFont="1" applyFill="1" applyBorder="1" applyAlignment="1">
      <alignment horizontal="center" vertical="center"/>
    </xf>
    <xf numFmtId="167" fontId="18" fillId="0" borderId="0" xfId="1" applyNumberFormat="1" applyFont="1" applyFill="1" applyBorder="1" applyAlignment="1">
      <alignment horizontal="center" vertical="center"/>
    </xf>
    <xf numFmtId="167" fontId="18" fillId="2" borderId="15" xfId="1" applyNumberFormat="1" applyFont="1" applyFill="1" applyBorder="1" applyAlignment="1">
      <alignment horizontal="center" vertical="center"/>
    </xf>
    <xf numFmtId="167" fontId="18" fillId="3" borderId="27" xfId="1" applyNumberFormat="1" applyFont="1" applyFill="1" applyBorder="1" applyAlignment="1">
      <alignment horizontal="center" vertical="center"/>
    </xf>
    <xf numFmtId="167" fontId="18" fillId="2" borderId="12" xfId="1" applyNumberFormat="1" applyFont="1" applyFill="1" applyBorder="1" applyAlignment="1">
      <alignment horizontal="center" vertical="center"/>
    </xf>
    <xf numFmtId="167" fontId="18" fillId="2" borderId="16" xfId="1" applyNumberFormat="1" applyFont="1" applyFill="1" applyBorder="1" applyAlignment="1">
      <alignment horizontal="center" vertical="center"/>
    </xf>
    <xf numFmtId="167" fontId="18" fillId="0" borderId="9" xfId="1" applyNumberFormat="1" applyFont="1" applyFill="1" applyBorder="1" applyAlignment="1">
      <alignment horizontal="center" vertical="center"/>
    </xf>
    <xf numFmtId="167" fontId="17" fillId="0" borderId="8" xfId="1" applyNumberFormat="1" applyFont="1" applyFill="1" applyBorder="1" applyAlignment="1">
      <alignment horizontal="center" vertical="center"/>
    </xf>
    <xf numFmtId="167" fontId="16" fillId="0" borderId="10" xfId="1" applyNumberFormat="1" applyFont="1" applyFill="1" applyBorder="1" applyAlignment="1">
      <alignment horizontal="center" vertical="center"/>
    </xf>
    <xf numFmtId="167" fontId="16" fillId="0" borderId="14" xfId="1" applyNumberFormat="1" applyFont="1" applyFill="1" applyBorder="1" applyAlignment="1">
      <alignment horizontal="center" vertical="center"/>
    </xf>
    <xf numFmtId="167" fontId="16" fillId="2" borderId="10" xfId="1" applyNumberFormat="1" applyFont="1" applyFill="1" applyBorder="1" applyAlignment="1">
      <alignment horizontal="center" vertical="center"/>
    </xf>
    <xf numFmtId="167" fontId="16" fillId="2" borderId="14" xfId="1" applyNumberFormat="1" applyFont="1" applyFill="1" applyBorder="1" applyAlignment="1">
      <alignment horizontal="center" vertical="center"/>
    </xf>
    <xf numFmtId="167" fontId="16" fillId="2" borderId="9" xfId="1" applyNumberFormat="1" applyFont="1" applyFill="1" applyBorder="1" applyAlignment="1">
      <alignment horizontal="center" vertical="center"/>
    </xf>
    <xf numFmtId="167" fontId="16" fillId="2" borderId="15" xfId="1" applyNumberFormat="1" applyFont="1" applyFill="1" applyBorder="1" applyAlignment="1">
      <alignment horizontal="center" vertical="center"/>
    </xf>
    <xf numFmtId="167" fontId="17" fillId="0" borderId="12" xfId="1" applyNumberFormat="1" applyFont="1" applyFill="1" applyBorder="1" applyAlignment="1">
      <alignment horizontal="center" vertical="center"/>
    </xf>
    <xf numFmtId="167" fontId="17" fillId="0" borderId="16" xfId="1" applyNumberFormat="1" applyFont="1" applyFill="1" applyBorder="1" applyAlignment="1">
      <alignment horizontal="center" vertical="center"/>
    </xf>
    <xf numFmtId="167" fontId="18" fillId="2" borderId="10" xfId="1" applyNumberFormat="1" applyFont="1" applyFill="1" applyBorder="1" applyAlignment="1">
      <alignment horizontal="center" vertical="center"/>
    </xf>
    <xf numFmtId="167" fontId="18" fillId="2" borderId="17" xfId="1" applyNumberFormat="1" applyFont="1" applyFill="1" applyBorder="1" applyAlignment="1">
      <alignment horizontal="center" vertical="center"/>
    </xf>
    <xf numFmtId="167" fontId="18" fillId="2" borderId="9" xfId="1" applyNumberFormat="1" applyFont="1" applyFill="1" applyBorder="1" applyAlignment="1">
      <alignment horizontal="center" vertical="center"/>
    </xf>
    <xf numFmtId="167" fontId="18" fillId="2" borderId="18" xfId="1" applyNumberFormat="1" applyFont="1" applyFill="1" applyBorder="1" applyAlignment="1">
      <alignment horizontal="center" vertical="center"/>
    </xf>
    <xf numFmtId="0" fontId="17" fillId="5" borderId="3" xfId="3" applyFont="1" applyFill="1" applyBorder="1" applyAlignment="1">
      <alignment horizontal="center" vertical="center"/>
    </xf>
    <xf numFmtId="0" fontId="17" fillId="5" borderId="20" xfId="3" applyFont="1" applyFill="1" applyBorder="1" applyAlignment="1">
      <alignment horizontal="center" vertical="center"/>
    </xf>
    <xf numFmtId="0" fontId="22" fillId="0" borderId="0" xfId="3" applyFont="1" applyAlignment="1">
      <alignment horizontal="left"/>
    </xf>
    <xf numFmtId="0" fontId="16" fillId="0" borderId="0" xfId="3" applyFont="1"/>
    <xf numFmtId="0" fontId="23" fillId="0" borderId="0" xfId="3" applyFont="1" applyAlignment="1">
      <alignment horizontal="left"/>
    </xf>
    <xf numFmtId="0" fontId="16" fillId="0" borderId="0" xfId="3" applyFont="1" applyAlignment="1">
      <alignment horizontal="left"/>
    </xf>
    <xf numFmtId="4" fontId="16" fillId="0" borderId="0" xfId="3" applyNumberFormat="1" applyFont="1" applyAlignment="1">
      <alignment horizontal="center"/>
    </xf>
    <xf numFmtId="0" fontId="19" fillId="0" borderId="0" xfId="0" applyFont="1"/>
    <xf numFmtId="0" fontId="10" fillId="0" borderId="0" xfId="3" applyFont="1" applyAlignment="1">
      <alignment horizontal="right"/>
    </xf>
    <xf numFmtId="0" fontId="10" fillId="0" borderId="0" xfId="0" applyFont="1" applyAlignment="1">
      <alignment horizontal="right"/>
    </xf>
    <xf numFmtId="0" fontId="14" fillId="0" borderId="0" xfId="3" applyFont="1" applyAlignment="1">
      <alignment horizontal="left"/>
    </xf>
    <xf numFmtId="0" fontId="15" fillId="0" borderId="0" xfId="3" applyFont="1" applyAlignment="1">
      <alignment horizontal="left"/>
    </xf>
    <xf numFmtId="17" fontId="16" fillId="0" borderId="0" xfId="1" applyNumberFormat="1" applyFont="1"/>
    <xf numFmtId="165" fontId="16" fillId="0" borderId="0" xfId="1" applyNumberFormat="1" applyFont="1"/>
    <xf numFmtId="0" fontId="16" fillId="0" borderId="0" xfId="1" applyNumberFormat="1" applyFont="1" applyAlignment="1">
      <alignment vertical="top" wrapText="1"/>
    </xf>
    <xf numFmtId="17" fontId="16" fillId="0" borderId="0" xfId="1" applyNumberFormat="1" applyFont="1" applyAlignment="1">
      <alignment vertical="top" wrapText="1"/>
    </xf>
    <xf numFmtId="0" fontId="25" fillId="0" borderId="0" xfId="0" applyFont="1"/>
    <xf numFmtId="166" fontId="16" fillId="0" borderId="35" xfId="6" applyNumberFormat="1" applyFont="1" applyBorder="1" applyAlignment="1">
      <alignment horizontal="center" vertical="center"/>
    </xf>
    <xf numFmtId="166" fontId="16" fillId="0" borderId="35" xfId="6" applyNumberFormat="1" applyFont="1" applyBorder="1" applyAlignment="1">
      <alignment horizontal="center" vertical="top"/>
    </xf>
    <xf numFmtId="0" fontId="20" fillId="6" borderId="0" xfId="3" applyFont="1" applyFill="1" applyAlignment="1">
      <alignment horizontal="center"/>
    </xf>
    <xf numFmtId="0" fontId="18" fillId="6" borderId="0" xfId="3" applyFont="1" applyFill="1" applyAlignment="1">
      <alignment horizontal="center" wrapText="1"/>
    </xf>
    <xf numFmtId="0" fontId="20" fillId="0" borderId="0" xfId="3" applyFont="1"/>
    <xf numFmtId="0" fontId="17" fillId="6" borderId="0" xfId="3" applyFont="1" applyFill="1"/>
    <xf numFmtId="0" fontId="18" fillId="6" borderId="0" xfId="3" applyFont="1" applyFill="1"/>
    <xf numFmtId="0" fontId="20" fillId="0" borderId="0" xfId="0" applyFont="1" applyAlignment="1">
      <alignment horizontal="center"/>
    </xf>
    <xf numFmtId="0" fontId="20" fillId="0" borderId="0" xfId="0" applyFont="1" applyAlignment="1">
      <alignment horizontal="right"/>
    </xf>
    <xf numFmtId="0" fontId="10" fillId="5" borderId="35" xfId="3" applyFont="1" applyFill="1" applyBorder="1" applyAlignment="1">
      <alignment vertical="top" wrapText="1"/>
    </xf>
    <xf numFmtId="0" fontId="17" fillId="5" borderId="35" xfId="3" applyFont="1" applyFill="1" applyBorder="1" applyAlignment="1">
      <alignment vertical="top" wrapText="1"/>
    </xf>
    <xf numFmtId="0" fontId="10" fillId="5" borderId="35" xfId="3" applyFont="1" applyFill="1" applyBorder="1" applyAlignment="1">
      <alignment horizontal="center" vertical="top" wrapText="1"/>
    </xf>
    <xf numFmtId="0" fontId="17" fillId="5" borderId="35" xfId="3" applyFont="1" applyFill="1" applyBorder="1" applyAlignment="1">
      <alignment horizontal="center" vertical="top" wrapText="1"/>
    </xf>
    <xf numFmtId="0" fontId="17" fillId="5" borderId="35" xfId="3" applyFont="1" applyFill="1" applyBorder="1" applyAlignment="1">
      <alignment horizontal="left" vertical="top" wrapText="1"/>
    </xf>
    <xf numFmtId="0" fontId="16" fillId="0" borderId="0" xfId="0" applyFont="1" applyAlignment="1">
      <alignment vertical="top" wrapText="1"/>
    </xf>
    <xf numFmtId="0" fontId="20" fillId="0" borderId="0" xfId="0" applyFont="1" applyAlignment="1">
      <alignment horizontal="center" vertical="top" wrapText="1"/>
    </xf>
    <xf numFmtId="0" fontId="16" fillId="0" borderId="0" xfId="0" applyFont="1" applyAlignment="1">
      <alignment horizontal="right" vertical="top" wrapText="1"/>
    </xf>
    <xf numFmtId="0" fontId="12" fillId="0" borderId="35" xfId="0" applyFont="1" applyBorder="1" applyAlignment="1">
      <alignment horizontal="left" vertical="center" wrapText="1"/>
    </xf>
    <xf numFmtId="0" fontId="21" fillId="0" borderId="35" xfId="0" applyFont="1" applyBorder="1" applyAlignment="1">
      <alignment horizontal="left" vertical="center" wrapText="1"/>
    </xf>
    <xf numFmtId="0" fontId="11" fillId="5" borderId="35" xfId="0" applyFont="1" applyFill="1" applyBorder="1" applyAlignment="1">
      <alignment horizontal="left" vertical="center" wrapText="1"/>
    </xf>
    <xf numFmtId="0" fontId="10" fillId="5" borderId="35" xfId="0" applyFont="1" applyFill="1" applyBorder="1" applyAlignment="1">
      <alignment horizontal="left" vertical="center" wrapText="1"/>
    </xf>
    <xf numFmtId="0" fontId="10" fillId="5" borderId="35" xfId="0" applyFont="1" applyFill="1" applyBorder="1" applyAlignment="1">
      <alignment horizontal="center" vertical="center" wrapText="1"/>
    </xf>
    <xf numFmtId="0" fontId="12" fillId="0" borderId="35" xfId="0" applyFont="1" applyBorder="1" applyAlignment="1">
      <alignment horizontal="center" vertical="center" wrapText="1"/>
    </xf>
    <xf numFmtId="0" fontId="20" fillId="6" borderId="0" xfId="0" applyFont="1" applyFill="1" applyAlignment="1">
      <alignment vertical="center"/>
    </xf>
    <xf numFmtId="0" fontId="12" fillId="6" borderId="0" xfId="0" applyFont="1" applyFill="1" applyAlignment="1">
      <alignment vertical="center"/>
    </xf>
    <xf numFmtId="0" fontId="12" fillId="6" borderId="0" xfId="0" quotePrefix="1" applyFont="1" applyFill="1" applyAlignment="1">
      <alignment horizontal="left" vertical="center"/>
    </xf>
    <xf numFmtId="0" fontId="12" fillId="6" borderId="0" xfId="0" applyFont="1" applyFill="1" applyAlignment="1">
      <alignment horizontal="left" vertical="center"/>
    </xf>
    <xf numFmtId="0" fontId="20" fillId="0" borderId="0" xfId="0" applyFont="1" applyAlignment="1">
      <alignment horizontal="left" vertical="center"/>
    </xf>
    <xf numFmtId="0" fontId="11"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top" wrapText="1"/>
    </xf>
    <xf numFmtId="0" fontId="11" fillId="3" borderId="1" xfId="0" applyFont="1" applyFill="1" applyBorder="1" applyAlignment="1">
      <alignment horizontal="center" vertical="center" wrapText="1"/>
    </xf>
    <xf numFmtId="0" fontId="11" fillId="0" borderId="35" xfId="0" applyFont="1" applyBorder="1" applyAlignment="1">
      <alignment horizontal="center" vertical="center" wrapText="1"/>
    </xf>
    <xf numFmtId="0" fontId="16" fillId="0" borderId="35" xfId="0" applyFont="1" applyBorder="1" applyAlignment="1">
      <alignment horizontal="left" vertical="center" wrapText="1"/>
    </xf>
    <xf numFmtId="0" fontId="5" fillId="6" borderId="0" xfId="0" applyFont="1" applyFill="1"/>
    <xf numFmtId="0" fontId="20" fillId="6" borderId="0" xfId="0" applyFont="1" applyFill="1" applyAlignment="1">
      <alignment horizontal="left" vertical="center"/>
    </xf>
    <xf numFmtId="0" fontId="9" fillId="6" borderId="0" xfId="3" applyFont="1" applyFill="1"/>
    <xf numFmtId="0" fontId="20" fillId="6" borderId="0" xfId="3" applyFont="1" applyFill="1"/>
    <xf numFmtId="0" fontId="18" fillId="6" borderId="0" xfId="3" applyFont="1" applyFill="1" applyAlignment="1">
      <alignment wrapText="1"/>
    </xf>
    <xf numFmtId="0" fontId="18" fillId="6" borderId="0" xfId="3" applyFont="1" applyFill="1" applyAlignment="1">
      <alignment horizontal="center" vertical="center" wrapText="1"/>
    </xf>
    <xf numFmtId="0" fontId="18" fillId="4" borderId="8" xfId="3" applyFont="1" applyFill="1" applyBorder="1" applyAlignment="1">
      <alignment vertical="top"/>
    </xf>
    <xf numFmtId="0" fontId="18" fillId="0" borderId="30" xfId="3" quotePrefix="1" applyFont="1" applyBorder="1" applyAlignment="1">
      <alignment vertical="top"/>
    </xf>
    <xf numFmtId="0" fontId="18" fillId="0" borderId="17" xfId="3" quotePrefix="1" applyFont="1" applyBorder="1" applyAlignment="1">
      <alignment vertical="top"/>
    </xf>
    <xf numFmtId="43" fontId="18" fillId="2" borderId="5" xfId="1" applyFont="1" applyFill="1" applyBorder="1" applyAlignment="1">
      <alignment vertical="top"/>
    </xf>
    <xf numFmtId="43" fontId="16" fillId="2" borderId="5" xfId="1" applyFont="1" applyFill="1" applyBorder="1" applyAlignment="1">
      <alignment vertical="top"/>
    </xf>
    <xf numFmtId="0" fontId="18" fillId="0" borderId="18" xfId="3" quotePrefix="1" applyFont="1" applyBorder="1" applyAlignment="1">
      <alignment vertical="top"/>
    </xf>
    <xf numFmtId="43" fontId="16" fillId="2" borderId="6" xfId="1" applyFont="1" applyFill="1" applyBorder="1" applyAlignment="1">
      <alignment vertical="top"/>
    </xf>
    <xf numFmtId="0" fontId="18" fillId="4" borderId="9" xfId="3" applyFont="1" applyFill="1" applyBorder="1" applyAlignment="1">
      <alignment vertical="top"/>
    </xf>
    <xf numFmtId="167" fontId="18" fillId="0" borderId="29" xfId="1" applyNumberFormat="1" applyFont="1" applyFill="1" applyBorder="1" applyAlignment="1">
      <alignment horizontal="center" vertical="top"/>
    </xf>
    <xf numFmtId="0" fontId="17" fillId="0" borderId="24" xfId="3" applyFont="1" applyBorder="1" applyAlignment="1">
      <alignment vertical="top"/>
    </xf>
    <xf numFmtId="167" fontId="17" fillId="0" borderId="4" xfId="1" applyNumberFormat="1" applyFont="1" applyFill="1" applyBorder="1" applyAlignment="1">
      <alignment horizontal="center" vertical="top"/>
    </xf>
    <xf numFmtId="0" fontId="10" fillId="0" borderId="35" xfId="0" applyFont="1" applyBorder="1" applyAlignment="1">
      <alignment horizontal="center"/>
    </xf>
    <xf numFmtId="0" fontId="16" fillId="0" borderId="35" xfId="0" applyFont="1" applyBorder="1" applyAlignment="1">
      <alignment horizontal="left"/>
    </xf>
    <xf numFmtId="0" fontId="11" fillId="6" borderId="0" xfId="0" applyFont="1" applyFill="1" applyAlignment="1">
      <alignment horizontal="center" vertical="center" wrapText="1"/>
    </xf>
    <xf numFmtId="0" fontId="12" fillId="6" borderId="0" xfId="0" applyFont="1" applyFill="1" applyAlignment="1">
      <alignment horizontal="left" vertical="center" wrapText="1"/>
    </xf>
    <xf numFmtId="0" fontId="21" fillId="6" borderId="0" xfId="0" applyFont="1" applyFill="1" applyAlignment="1">
      <alignment horizontal="left" vertical="center" wrapText="1"/>
    </xf>
    <xf numFmtId="0" fontId="16" fillId="0" borderId="0" xfId="0" applyFont="1" applyAlignment="1">
      <alignment horizontal="center" wrapText="1"/>
    </xf>
    <xf numFmtId="0" fontId="16" fillId="0" borderId="0" xfId="5" applyFont="1"/>
    <xf numFmtId="43" fontId="16" fillId="0" borderId="0" xfId="6" applyFont="1"/>
    <xf numFmtId="0" fontId="16" fillId="0" borderId="0" xfId="5" applyFont="1" applyAlignment="1">
      <alignment horizontal="right"/>
    </xf>
    <xf numFmtId="0" fontId="14" fillId="6" borderId="0" xfId="5" applyFont="1" applyFill="1" applyAlignment="1">
      <alignment horizontal="left"/>
    </xf>
    <xf numFmtId="0" fontId="5" fillId="6" borderId="0" xfId="5" applyFill="1"/>
    <xf numFmtId="0" fontId="4" fillId="6" borderId="0" xfId="5" applyFont="1" applyFill="1" applyAlignment="1">
      <alignment horizontal="left"/>
    </xf>
    <xf numFmtId="0" fontId="16" fillId="6" borderId="0" xfId="5" applyFont="1" applyFill="1"/>
    <xf numFmtId="0" fontId="10" fillId="5" borderId="39" xfId="5" applyFont="1" applyFill="1" applyBorder="1" applyAlignment="1">
      <alignment horizontal="center" wrapText="1"/>
    </xf>
    <xf numFmtId="0" fontId="10" fillId="8" borderId="35" xfId="5" applyFont="1" applyFill="1" applyBorder="1" applyAlignment="1">
      <alignment vertical="center"/>
    </xf>
    <xf numFmtId="167" fontId="16" fillId="0" borderId="35" xfId="6" applyNumberFormat="1" applyFont="1" applyBorder="1" applyAlignment="1">
      <alignment horizontal="center" vertical="center"/>
    </xf>
    <xf numFmtId="164" fontId="16" fillId="0" borderId="35" xfId="7" applyNumberFormat="1" applyFont="1" applyBorder="1" applyAlignment="1">
      <alignment vertical="center"/>
    </xf>
    <xf numFmtId="43" fontId="16" fillId="0" borderId="0" xfId="6" applyFont="1" applyAlignment="1">
      <alignment horizontal="center"/>
    </xf>
    <xf numFmtId="0" fontId="10" fillId="5" borderId="35" xfId="5" applyFont="1" applyFill="1" applyBorder="1" applyAlignment="1">
      <alignment horizontal="center" wrapText="1"/>
    </xf>
    <xf numFmtId="0" fontId="20" fillId="0" borderId="0" xfId="5" applyFont="1" applyAlignment="1">
      <alignment horizontal="center"/>
    </xf>
    <xf numFmtId="4" fontId="16" fillId="0" borderId="0" xfId="0" applyNumberFormat="1" applyFont="1" applyAlignment="1">
      <alignment vertical="center" wrapText="1"/>
    </xf>
    <xf numFmtId="0" fontId="20" fillId="9" borderId="0" xfId="0" applyFont="1" applyFill="1" applyAlignment="1">
      <alignment horizontal="center"/>
    </xf>
    <xf numFmtId="0" fontId="19" fillId="9" borderId="0" xfId="0" applyFont="1" applyFill="1" applyAlignment="1">
      <alignment vertical="top" wrapText="1"/>
    </xf>
    <xf numFmtId="0" fontId="19" fillId="0" borderId="0" xfId="0" applyFont="1" applyAlignment="1">
      <alignment horizontal="center" wrapText="1"/>
    </xf>
    <xf numFmtId="0" fontId="11" fillId="5" borderId="31" xfId="0" applyFont="1" applyFill="1" applyBorder="1" applyAlignment="1">
      <alignment horizontal="left" vertical="top" wrapText="1"/>
    </xf>
    <xf numFmtId="0" fontId="11" fillId="5" borderId="34" xfId="0" applyFont="1" applyFill="1" applyBorder="1" applyAlignment="1">
      <alignment horizontal="left" vertical="top" wrapText="1"/>
    </xf>
    <xf numFmtId="0" fontId="10" fillId="5" borderId="31" xfId="0" applyFont="1" applyFill="1" applyBorder="1" applyAlignment="1">
      <alignment horizontal="left" vertical="center" wrapText="1"/>
    </xf>
    <xf numFmtId="0" fontId="11" fillId="5" borderId="34" xfId="0" applyFont="1" applyFill="1" applyBorder="1" applyAlignment="1">
      <alignment horizontal="left" vertical="center" wrapText="1"/>
    </xf>
    <xf numFmtId="0" fontId="11" fillId="7" borderId="3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8" fillId="6" borderId="0" xfId="3" applyFont="1" applyFill="1" applyAlignment="1">
      <alignment horizontal="center" vertical="center" wrapText="1"/>
    </xf>
    <xf numFmtId="0" fontId="11" fillId="5" borderId="35" xfId="0" applyFont="1" applyFill="1" applyBorder="1" applyAlignment="1">
      <alignment horizontal="center" vertical="top" wrapText="1"/>
    </xf>
    <xf numFmtId="0" fontId="10" fillId="5" borderId="35" xfId="0" applyFont="1" applyFill="1" applyBorder="1" applyAlignment="1">
      <alignment horizontal="left" vertical="center" wrapText="1"/>
    </xf>
    <xf numFmtId="0" fontId="11" fillId="5" borderId="35" xfId="0" applyFont="1" applyFill="1" applyBorder="1" applyAlignment="1">
      <alignment horizontal="left" vertical="center" wrapText="1"/>
    </xf>
    <xf numFmtId="0" fontId="11" fillId="7" borderId="35"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6" fillId="0" borderId="35" xfId="5" applyFont="1" applyBorder="1" applyAlignment="1">
      <alignment horizontal="left" vertical="center" wrapText="1"/>
    </xf>
    <xf numFmtId="0" fontId="10" fillId="5" borderId="35" xfId="5" applyFont="1" applyFill="1" applyBorder="1" applyAlignment="1">
      <alignment horizontal="left" wrapText="1"/>
    </xf>
    <xf numFmtId="0" fontId="18" fillId="6" borderId="0" xfId="3" applyFont="1" applyFill="1" applyAlignment="1">
      <alignment horizontal="center" wrapText="1"/>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xdr:colOff>
      <xdr:row>0</xdr:row>
      <xdr:rowOff>66675</xdr:rowOff>
    </xdr:from>
    <xdr:to>
      <xdr:col>15</xdr:col>
      <xdr:colOff>257175</xdr:colOff>
      <xdr:row>4</xdr:row>
      <xdr:rowOff>0</xdr:rowOff>
    </xdr:to>
    <xdr:sp macro="" textlink="">
      <xdr:nvSpPr>
        <xdr:cNvPr id="2" name="TextBox 1">
          <a:extLst>
            <a:ext uri="{FF2B5EF4-FFF2-40B4-BE49-F238E27FC236}">
              <a16:creationId xmlns:a16="http://schemas.microsoft.com/office/drawing/2014/main" id="{A864FAD1-7D79-4618-9F62-FF5C46B91728}"/>
            </a:ext>
          </a:extLst>
        </xdr:cNvPr>
        <xdr:cNvSpPr txBox="1"/>
      </xdr:nvSpPr>
      <xdr:spPr>
        <a:xfrm>
          <a:off x="5876925" y="66675"/>
          <a:ext cx="7562850" cy="619125"/>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rgbClr val="FF0000"/>
              </a:solidFill>
              <a:latin typeface="Arial" panose="020B0604020202020204" pitchFamily="34" charset="0"/>
              <a:cs typeface="Arial" panose="020B0604020202020204" pitchFamily="34" charset="0"/>
            </a:rPr>
            <a:t>If you produce by-products or joint products, please complete a separate CTM worksheet and demonstrate</a:t>
          </a:r>
          <a:r>
            <a:rPr lang="en-AU" sz="1000" b="1" baseline="0">
              <a:solidFill>
                <a:srgbClr val="FF0000"/>
              </a:solidFill>
              <a:latin typeface="Arial" panose="020B0604020202020204" pitchFamily="34" charset="0"/>
              <a:cs typeface="Arial" panose="020B0604020202020204" pitchFamily="34" charset="0"/>
            </a:rPr>
            <a:t> how the by-products and joint products link with the CTM of the domestic goods.</a:t>
          </a:r>
          <a:endParaRPr lang="en-AU" sz="1000" b="1">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514350</xdr:colOff>
      <xdr:row>0</xdr:row>
      <xdr:rowOff>123825</xdr:rowOff>
    </xdr:from>
    <xdr:to>
      <xdr:col>18</xdr:col>
      <xdr:colOff>438150</xdr:colOff>
      <xdr:row>4</xdr:row>
      <xdr:rowOff>57150</xdr:rowOff>
    </xdr:to>
    <xdr:sp macro="" textlink="">
      <xdr:nvSpPr>
        <xdr:cNvPr id="2" name="TextBox 1">
          <a:extLst>
            <a:ext uri="{FF2B5EF4-FFF2-40B4-BE49-F238E27FC236}">
              <a16:creationId xmlns:a16="http://schemas.microsoft.com/office/drawing/2014/main" id="{78E0E95C-60F8-4462-B556-135BE70C4FEF}"/>
            </a:ext>
          </a:extLst>
        </xdr:cNvPr>
        <xdr:cNvSpPr txBox="1"/>
      </xdr:nvSpPr>
      <xdr:spPr>
        <a:xfrm>
          <a:off x="7219950" y="123825"/>
          <a:ext cx="7562850" cy="619125"/>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rgbClr val="FF0000"/>
              </a:solidFill>
              <a:latin typeface="Arial" panose="020B0604020202020204" pitchFamily="34" charset="0"/>
              <a:cs typeface="Arial" panose="020B0604020202020204" pitchFamily="34" charset="0"/>
            </a:rPr>
            <a:t>If you produce by-products or joint products, please complete a separate CTM worksheet and demonstrate</a:t>
          </a:r>
          <a:r>
            <a:rPr lang="en-AU" sz="1000" b="1" baseline="0">
              <a:solidFill>
                <a:srgbClr val="FF0000"/>
              </a:solidFill>
              <a:latin typeface="Arial" panose="020B0604020202020204" pitchFamily="34" charset="0"/>
              <a:cs typeface="Arial" panose="020B0604020202020204" pitchFamily="34" charset="0"/>
            </a:rPr>
            <a:t> how the by-products and joint products link with the CTM of the Australian goods.</a:t>
          </a:r>
          <a:endParaRPr lang="en-AU" sz="1000" b="1">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390525</xdr:colOff>
      <xdr:row>0</xdr:row>
      <xdr:rowOff>104775</xdr:rowOff>
    </xdr:from>
    <xdr:to>
      <xdr:col>9</xdr:col>
      <xdr:colOff>428625</xdr:colOff>
      <xdr:row>3</xdr:row>
      <xdr:rowOff>123825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019425" y="104775"/>
          <a:ext cx="5067300" cy="619125"/>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rgbClr val="FF0000"/>
              </a:solidFill>
              <a:latin typeface="Arial" panose="020B0604020202020204" pitchFamily="34" charset="0"/>
              <a:cs typeface="Arial" panose="020B0604020202020204" pitchFamily="34" charset="0"/>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8"/>
  <sheetViews>
    <sheetView showZeros="0" tabSelected="1" zoomScaleNormal="100" workbookViewId="0">
      <selection activeCell="D29" sqref="D29"/>
    </sheetView>
  </sheetViews>
  <sheetFormatPr defaultRowHeight="13.2" x14ac:dyDescent="0.25"/>
  <cols>
    <col min="1" max="2" width="20.77734375" style="8" customWidth="1"/>
    <col min="3" max="3" width="10.5546875" style="8" customWidth="1"/>
    <col min="4" max="19" width="10.77734375" customWidth="1"/>
    <col min="20" max="20" width="18.21875" customWidth="1"/>
    <col min="21" max="21" width="12.21875" customWidth="1"/>
    <col min="22" max="22" width="11.77734375" customWidth="1"/>
    <col min="23" max="23" width="11.5546875" customWidth="1"/>
    <col min="24" max="24" width="12.21875" customWidth="1"/>
    <col min="25" max="26" width="10.77734375" customWidth="1"/>
    <col min="27" max="27" width="11.77734375" bestFit="1" customWidth="1"/>
    <col min="28" max="36" width="10.77734375" customWidth="1"/>
    <col min="37" max="37" width="11.21875" bestFit="1" customWidth="1"/>
    <col min="38" max="38" width="13.44140625" customWidth="1"/>
    <col min="39" max="39" width="10.77734375" customWidth="1"/>
    <col min="40" max="40" width="12.77734375" bestFit="1" customWidth="1"/>
    <col min="41" max="41" width="15.21875" bestFit="1" customWidth="1"/>
    <col min="42" max="45" width="10.77734375" customWidth="1"/>
    <col min="46" max="46" width="14.77734375" bestFit="1" customWidth="1"/>
    <col min="47" max="47" width="17" bestFit="1" customWidth="1"/>
    <col min="48" max="48" width="12.77734375" bestFit="1" customWidth="1"/>
    <col min="49" max="49" width="14.21875" bestFit="1" customWidth="1"/>
    <col min="50" max="52" width="10.77734375" customWidth="1"/>
  </cols>
  <sheetData>
    <row r="1" spans="1:52" s="1" customFormat="1" ht="17.399999999999999" x14ac:dyDescent="0.3">
      <c r="A1" s="21" t="s">
        <v>0</v>
      </c>
      <c r="B1" s="4"/>
      <c r="C1" s="4"/>
    </row>
    <row r="2" spans="1:52" s="1" customFormat="1" ht="17.399999999999999" x14ac:dyDescent="0.3">
      <c r="A2" s="22" t="s">
        <v>1</v>
      </c>
      <c r="B2" s="5"/>
      <c r="C2" s="5"/>
      <c r="D2" s="2"/>
      <c r="E2" s="2"/>
      <c r="F2" s="2"/>
      <c r="G2" s="2"/>
      <c r="H2" s="2"/>
      <c r="I2" s="2"/>
      <c r="J2" s="2"/>
      <c r="K2" s="2"/>
      <c r="L2" s="2"/>
      <c r="M2" s="2"/>
      <c r="N2" s="2"/>
      <c r="O2" s="2"/>
      <c r="Q2" s="12"/>
    </row>
    <row r="3" spans="1:52" s="1" customFormat="1" ht="28.5" customHeight="1" x14ac:dyDescent="0.3">
      <c r="B3" s="6"/>
      <c r="C3" s="6"/>
      <c r="U3" s="246" t="s">
        <v>2</v>
      </c>
      <c r="V3" s="246"/>
      <c r="W3" s="246"/>
    </row>
    <row r="4" spans="1:52" s="1" customFormat="1" ht="17.399999999999999" x14ac:dyDescent="0.3">
      <c r="A4" s="178" t="s">
        <v>3</v>
      </c>
      <c r="B4" s="178" t="s">
        <v>4</v>
      </c>
      <c r="C4" s="178" t="s">
        <v>5</v>
      </c>
      <c r="D4" s="178" t="s">
        <v>6</v>
      </c>
      <c r="E4" s="178" t="s">
        <v>7</v>
      </c>
      <c r="F4" s="178" t="s">
        <v>7</v>
      </c>
      <c r="G4" s="178" t="s">
        <v>7</v>
      </c>
      <c r="H4" s="178" t="s">
        <v>7</v>
      </c>
      <c r="I4" s="178" t="s">
        <v>7</v>
      </c>
      <c r="J4" s="178" t="s">
        <v>8</v>
      </c>
      <c r="K4" s="178" t="s">
        <v>9</v>
      </c>
      <c r="L4" s="178" t="s">
        <v>10</v>
      </c>
      <c r="P4" s="178" t="s">
        <v>11</v>
      </c>
      <c r="Q4" s="178" t="s">
        <v>12</v>
      </c>
      <c r="R4" s="178" t="s">
        <v>13</v>
      </c>
      <c r="S4" s="178" t="s">
        <v>14</v>
      </c>
      <c r="T4" s="178" t="s">
        <v>15</v>
      </c>
      <c r="U4" s="178" t="s">
        <v>16</v>
      </c>
      <c r="V4" s="178" t="s">
        <v>17</v>
      </c>
      <c r="W4" s="178" t="s">
        <v>18</v>
      </c>
      <c r="X4" s="178" t="s">
        <v>19</v>
      </c>
      <c r="Y4" s="178" t="s">
        <v>20</v>
      </c>
      <c r="Z4" s="178" t="s">
        <v>21</v>
      </c>
      <c r="AA4" s="178" t="s">
        <v>22</v>
      </c>
      <c r="AB4" s="178" t="s">
        <v>23</v>
      </c>
      <c r="AC4" s="178" t="s">
        <v>24</v>
      </c>
      <c r="AD4" s="178" t="s">
        <v>25</v>
      </c>
      <c r="AE4" s="178" t="s">
        <v>26</v>
      </c>
      <c r="AF4" s="178" t="s">
        <v>27</v>
      </c>
      <c r="AG4" s="178" t="s">
        <v>28</v>
      </c>
      <c r="AH4" s="178" t="s">
        <v>29</v>
      </c>
      <c r="AI4" s="178" t="s">
        <v>30</v>
      </c>
      <c r="AJ4" s="178" t="s">
        <v>31</v>
      </c>
      <c r="AK4" s="178" t="s">
        <v>32</v>
      </c>
      <c r="AL4" s="178" t="s">
        <v>33</v>
      </c>
      <c r="AM4" s="178" t="s">
        <v>34</v>
      </c>
      <c r="AN4" s="178" t="s">
        <v>35</v>
      </c>
      <c r="AO4" s="178" t="s">
        <v>36</v>
      </c>
      <c r="AP4" s="178" t="s">
        <v>37</v>
      </c>
      <c r="AQ4" s="178" t="s">
        <v>38</v>
      </c>
      <c r="AR4" s="178" t="s">
        <v>39</v>
      </c>
      <c r="AS4" s="178" t="s">
        <v>40</v>
      </c>
      <c r="AT4" s="178" t="s">
        <v>41</v>
      </c>
      <c r="AU4" s="178" t="s">
        <v>42</v>
      </c>
      <c r="AV4" s="178" t="s">
        <v>43</v>
      </c>
      <c r="AW4" s="178" t="s">
        <v>44</v>
      </c>
      <c r="AX4" s="178" t="s">
        <v>45</v>
      </c>
      <c r="AY4" s="178" t="s">
        <v>46</v>
      </c>
      <c r="AZ4" s="178" t="s">
        <v>47</v>
      </c>
    </row>
    <row r="5" spans="1:52" s="24" customFormat="1" ht="40.799999999999997" x14ac:dyDescent="0.25">
      <c r="A5" s="32" t="s">
        <v>48</v>
      </c>
      <c r="B5" s="32" t="s">
        <v>49</v>
      </c>
      <c r="C5" s="33" t="s">
        <v>50</v>
      </c>
      <c r="D5" s="33" t="s">
        <v>51</v>
      </c>
      <c r="E5" s="33" t="s">
        <v>52</v>
      </c>
      <c r="F5" s="33" t="s">
        <v>53</v>
      </c>
      <c r="G5" s="33" t="s">
        <v>54</v>
      </c>
      <c r="H5" s="33" t="s">
        <v>55</v>
      </c>
      <c r="I5" s="33" t="s">
        <v>56</v>
      </c>
      <c r="J5" s="33" t="s">
        <v>57</v>
      </c>
      <c r="K5" s="33" t="s">
        <v>58</v>
      </c>
      <c r="L5" s="33" t="s">
        <v>59</v>
      </c>
      <c r="M5" s="33" t="s">
        <v>60</v>
      </c>
      <c r="N5" s="33" t="s">
        <v>61</v>
      </c>
      <c r="O5" s="33" t="s">
        <v>62</v>
      </c>
      <c r="P5" s="33" t="s">
        <v>63</v>
      </c>
      <c r="Q5" s="33" t="s">
        <v>64</v>
      </c>
      <c r="R5" s="33" t="s">
        <v>65</v>
      </c>
      <c r="S5" s="33" t="s">
        <v>66</v>
      </c>
      <c r="T5" s="34" t="s">
        <v>67</v>
      </c>
      <c r="U5" s="34" t="s">
        <v>68</v>
      </c>
      <c r="V5" s="34" t="s">
        <v>69</v>
      </c>
      <c r="W5" s="34" t="s">
        <v>70</v>
      </c>
      <c r="X5" s="33" t="s">
        <v>71</v>
      </c>
      <c r="Y5" s="33" t="s">
        <v>72</v>
      </c>
      <c r="Z5" s="33" t="s">
        <v>73</v>
      </c>
      <c r="AA5" s="33" t="s">
        <v>74</v>
      </c>
      <c r="AB5" s="33" t="s">
        <v>75</v>
      </c>
      <c r="AC5" s="33" t="s">
        <v>76</v>
      </c>
      <c r="AD5" s="33" t="s">
        <v>77</v>
      </c>
      <c r="AE5" s="33" t="s">
        <v>78</v>
      </c>
      <c r="AF5" s="33" t="s">
        <v>79</v>
      </c>
      <c r="AG5" s="33" t="s">
        <v>80</v>
      </c>
      <c r="AH5" s="33" t="s">
        <v>81</v>
      </c>
      <c r="AI5" s="33" t="s">
        <v>82</v>
      </c>
      <c r="AJ5" s="33" t="s">
        <v>83</v>
      </c>
      <c r="AK5" s="33" t="s">
        <v>84</v>
      </c>
      <c r="AL5" s="33" t="s">
        <v>85</v>
      </c>
      <c r="AM5" s="33" t="s">
        <v>86</v>
      </c>
      <c r="AN5" s="33" t="s">
        <v>87</v>
      </c>
      <c r="AO5" s="33" t="s">
        <v>88</v>
      </c>
      <c r="AP5" s="33" t="s">
        <v>89</v>
      </c>
      <c r="AQ5" s="33" t="s">
        <v>90</v>
      </c>
      <c r="AR5" s="33" t="s">
        <v>91</v>
      </c>
      <c r="AS5" s="33" t="s">
        <v>92</v>
      </c>
      <c r="AT5" s="33" t="s">
        <v>93</v>
      </c>
      <c r="AU5" s="33" t="s">
        <v>94</v>
      </c>
      <c r="AV5" s="33" t="s">
        <v>95</v>
      </c>
      <c r="AW5" s="33" t="s">
        <v>96</v>
      </c>
      <c r="AX5" s="33" t="s">
        <v>97</v>
      </c>
      <c r="AY5" s="33" t="s">
        <v>98</v>
      </c>
      <c r="AZ5" s="33" t="s">
        <v>99</v>
      </c>
    </row>
    <row r="6" spans="1:52" s="28" customFormat="1" ht="10.199999999999999" x14ac:dyDescent="0.2">
      <c r="A6" s="35"/>
      <c r="J6" s="42" t="str">
        <f>CONCATENATE(E6,"-",F6,"-",G6,"-",H6,"-")</f>
        <v>----</v>
      </c>
      <c r="O6" s="36"/>
      <c r="P6" s="36">
        <f>O6</f>
        <v>0</v>
      </c>
      <c r="Q6" s="41">
        <f>VALUE(ROUNDUP(MONTH(P6)/12*4,0)*3&amp;"/"&amp;YEAR(P6))</f>
        <v>61</v>
      </c>
      <c r="S6" s="38"/>
      <c r="T6" s="38"/>
      <c r="U6" s="39"/>
      <c r="V6" s="39"/>
      <c r="W6" s="39"/>
      <c r="Y6" s="40"/>
      <c r="Z6" s="40" t="e">
        <f>Y6/U6</f>
        <v>#DIV/0!</v>
      </c>
      <c r="AA6" s="40"/>
      <c r="AB6" s="40"/>
      <c r="AC6" s="40"/>
      <c r="AD6" s="40">
        <f>Y6-AA6-AB6+AC6</f>
        <v>0</v>
      </c>
      <c r="AE6" s="40" t="e">
        <f>AD6/U6</f>
        <v>#DIV/0!</v>
      </c>
      <c r="AF6" s="40"/>
      <c r="AG6" s="40" t="e">
        <f>AF6/U6</f>
        <v>#DIV/0!</v>
      </c>
      <c r="AH6" s="40"/>
      <c r="AI6" s="40" t="e">
        <f>AH6/U6</f>
        <v>#DIV/0!</v>
      </c>
      <c r="AJ6" s="40">
        <f>AD6-AF6-AH6</f>
        <v>0</v>
      </c>
      <c r="AK6" s="40" t="e">
        <f>AJ6/U6</f>
        <v>#DIV/0!</v>
      </c>
      <c r="AL6" s="40"/>
      <c r="AM6" s="40"/>
      <c r="AN6" s="40" t="e">
        <f>AM6/U6</f>
        <v>#DIV/0!</v>
      </c>
      <c r="AO6" s="40"/>
      <c r="AP6" s="40" t="e">
        <f>AO6/U6</f>
        <v>#DIV/0!</v>
      </c>
      <c r="AQ6" s="40"/>
      <c r="AR6" s="40" t="e">
        <f>AQ6/U6</f>
        <v>#DIV/0!</v>
      </c>
      <c r="AS6" s="40"/>
      <c r="AT6" s="40" t="e">
        <f>AS6/U6</f>
        <v>#DIV/0!</v>
      </c>
      <c r="AU6" s="40"/>
      <c r="AV6" s="40" t="e">
        <f>AU6/U6</f>
        <v>#DIV/0!</v>
      </c>
      <c r="AW6" s="40"/>
      <c r="AX6" s="40" t="e">
        <f>AW6/U6</f>
        <v>#DIV/0!</v>
      </c>
      <c r="AY6" s="40"/>
      <c r="AZ6" s="40" t="e">
        <f>AY6/U6</f>
        <v>#DIV/0!</v>
      </c>
    </row>
    <row r="7" spans="1:52" s="28" customFormat="1" ht="10.199999999999999" x14ac:dyDescent="0.2">
      <c r="A7" s="35"/>
      <c r="O7" s="36"/>
      <c r="P7" s="36"/>
      <c r="Q7" s="41"/>
      <c r="S7" s="38"/>
      <c r="T7" s="38"/>
      <c r="U7" s="39"/>
      <c r="V7" s="39"/>
      <c r="W7" s="39"/>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row>
    <row r="8" spans="1:52" x14ac:dyDescent="0.25">
      <c r="A8" s="7"/>
      <c r="B8" s="7"/>
      <c r="C8" s="7"/>
    </row>
    <row r="9" spans="1:52" x14ac:dyDescent="0.25">
      <c r="A9" s="26" t="s">
        <v>100</v>
      </c>
      <c r="B9" s="27" t="s">
        <v>101</v>
      </c>
      <c r="C9" s="27"/>
      <c r="D9" s="27"/>
      <c r="E9" s="27"/>
      <c r="F9" s="27"/>
      <c r="G9" s="27"/>
      <c r="H9" s="27"/>
      <c r="I9" s="27"/>
      <c r="J9" s="10"/>
    </row>
    <row r="10" spans="1:52" x14ac:dyDescent="0.25">
      <c r="A10" s="26" t="s">
        <v>102</v>
      </c>
      <c r="B10" s="27" t="s">
        <v>103</v>
      </c>
      <c r="C10" s="27"/>
      <c r="D10" s="27"/>
      <c r="E10" s="27"/>
      <c r="F10" s="27"/>
      <c r="G10" s="27"/>
      <c r="H10" s="27"/>
      <c r="I10" s="27"/>
      <c r="J10" s="10"/>
    </row>
    <row r="11" spans="1:52" x14ac:dyDescent="0.25">
      <c r="A11" s="26" t="s">
        <v>104</v>
      </c>
      <c r="B11" s="27" t="s">
        <v>105</v>
      </c>
      <c r="C11" s="27"/>
      <c r="D11" s="27"/>
      <c r="E11" s="27"/>
      <c r="F11" s="27"/>
      <c r="G11" s="27"/>
      <c r="H11" s="27"/>
      <c r="I11" s="27"/>
      <c r="J11" s="10"/>
    </row>
    <row r="12" spans="1:52" x14ac:dyDescent="0.25">
      <c r="A12" s="26" t="s">
        <v>106</v>
      </c>
      <c r="B12" s="27" t="s">
        <v>107</v>
      </c>
      <c r="C12" s="27"/>
      <c r="D12" s="27"/>
      <c r="E12" s="27"/>
      <c r="F12" s="27"/>
      <c r="G12" s="27"/>
      <c r="H12" s="27"/>
      <c r="I12" s="27"/>
      <c r="J12" s="10"/>
    </row>
    <row r="13" spans="1:52" x14ac:dyDescent="0.25">
      <c r="A13" s="26" t="s">
        <v>108</v>
      </c>
      <c r="B13" s="27" t="s">
        <v>109</v>
      </c>
      <c r="C13" s="27"/>
      <c r="D13" s="27"/>
      <c r="E13" s="27"/>
      <c r="F13" s="27"/>
      <c r="G13" s="27"/>
      <c r="H13" s="27"/>
      <c r="I13" s="27"/>
      <c r="J13" s="10"/>
    </row>
    <row r="14" spans="1:52" x14ac:dyDescent="0.25">
      <c r="A14" s="26" t="s">
        <v>110</v>
      </c>
      <c r="B14" s="27" t="s">
        <v>111</v>
      </c>
      <c r="C14" s="27"/>
      <c r="D14" s="27"/>
      <c r="E14" s="27"/>
      <c r="F14" s="27"/>
      <c r="G14" s="27"/>
      <c r="H14" s="27"/>
      <c r="I14" s="27"/>
      <c r="J14" s="10"/>
    </row>
    <row r="15" spans="1:52" x14ac:dyDescent="0.25">
      <c r="A15" s="26" t="s">
        <v>112</v>
      </c>
      <c r="B15" s="27" t="s">
        <v>113</v>
      </c>
      <c r="C15" s="27"/>
      <c r="D15" s="27"/>
      <c r="E15" s="27"/>
      <c r="F15" s="27"/>
      <c r="G15" s="27"/>
      <c r="H15" s="27"/>
      <c r="I15" s="27"/>
      <c r="J15" s="10"/>
    </row>
    <row r="16" spans="1:52" x14ac:dyDescent="0.25">
      <c r="A16" s="26" t="s">
        <v>114</v>
      </c>
      <c r="B16" s="27" t="s">
        <v>115</v>
      </c>
      <c r="C16" s="27"/>
      <c r="D16" s="28"/>
      <c r="E16" s="28"/>
      <c r="F16" s="27"/>
      <c r="G16" s="27"/>
      <c r="H16" s="27"/>
      <c r="I16" s="27"/>
      <c r="J16" s="10"/>
    </row>
    <row r="17" spans="1:10" x14ac:dyDescent="0.25">
      <c r="A17" s="26" t="s">
        <v>116</v>
      </c>
      <c r="B17" s="27" t="s">
        <v>117</v>
      </c>
      <c r="C17" s="27"/>
      <c r="D17" s="27"/>
      <c r="E17" s="27"/>
      <c r="F17" s="27"/>
      <c r="G17" s="27"/>
      <c r="H17" s="27"/>
      <c r="I17" s="27"/>
      <c r="J17" s="10"/>
    </row>
    <row r="18" spans="1:10" x14ac:dyDescent="0.25">
      <c r="A18" s="26" t="s">
        <v>118</v>
      </c>
      <c r="B18" s="27" t="s">
        <v>119</v>
      </c>
      <c r="C18" s="27"/>
      <c r="D18" s="27"/>
      <c r="E18" s="27"/>
      <c r="F18" s="27"/>
      <c r="G18" s="27"/>
      <c r="H18" s="27"/>
      <c r="I18" s="27"/>
      <c r="J18" s="10"/>
    </row>
    <row r="19" spans="1:10" x14ac:dyDescent="0.25">
      <c r="A19" s="26" t="s">
        <v>120</v>
      </c>
      <c r="B19" s="28" t="s">
        <v>121</v>
      </c>
      <c r="C19" s="28"/>
      <c r="D19" s="28"/>
      <c r="E19" s="28"/>
      <c r="F19" s="27"/>
      <c r="G19" s="27"/>
      <c r="H19" s="27"/>
      <c r="I19" s="27"/>
    </row>
    <row r="20" spans="1:10" x14ac:dyDescent="0.25">
      <c r="A20" s="26" t="s">
        <v>122</v>
      </c>
      <c r="B20" s="27" t="s">
        <v>123</v>
      </c>
      <c r="C20" s="27"/>
      <c r="D20" s="27"/>
      <c r="E20" s="27"/>
      <c r="F20" s="27"/>
      <c r="G20" s="27"/>
      <c r="H20" s="27"/>
      <c r="I20" s="27"/>
    </row>
    <row r="21" spans="1:10" x14ac:dyDescent="0.25">
      <c r="A21" s="26" t="s">
        <v>124</v>
      </c>
      <c r="B21" s="27" t="s">
        <v>125</v>
      </c>
      <c r="C21" s="27"/>
      <c r="D21" s="27"/>
      <c r="E21" s="27"/>
      <c r="F21" s="27"/>
      <c r="G21" s="27"/>
      <c r="H21" s="27"/>
      <c r="I21" s="27"/>
    </row>
    <row r="22" spans="1:10" x14ac:dyDescent="0.25">
      <c r="A22" s="26" t="s">
        <v>126</v>
      </c>
      <c r="B22" s="27" t="s">
        <v>127</v>
      </c>
      <c r="C22" s="27"/>
      <c r="D22" s="27"/>
      <c r="E22" s="27"/>
      <c r="F22" s="27"/>
      <c r="G22" s="27"/>
      <c r="H22" s="27"/>
      <c r="I22" s="27"/>
    </row>
    <row r="23" spans="1:10" x14ac:dyDescent="0.25">
      <c r="A23" s="26" t="s">
        <v>128</v>
      </c>
      <c r="B23" s="27" t="s">
        <v>129</v>
      </c>
      <c r="C23" s="27"/>
      <c r="D23" s="27"/>
      <c r="E23" s="27"/>
      <c r="F23" s="27"/>
      <c r="G23" s="27"/>
      <c r="H23" s="27"/>
      <c r="I23" s="27"/>
    </row>
    <row r="24" spans="1:10" x14ac:dyDescent="0.25">
      <c r="A24" s="26" t="s">
        <v>130</v>
      </c>
      <c r="B24" s="27" t="s">
        <v>131</v>
      </c>
      <c r="C24" s="27"/>
      <c r="D24" s="27"/>
      <c r="E24" s="27"/>
      <c r="F24" s="27"/>
      <c r="G24" s="27"/>
      <c r="H24" s="27"/>
      <c r="I24" s="27"/>
    </row>
    <row r="25" spans="1:10" x14ac:dyDescent="0.25">
      <c r="A25" s="26" t="s">
        <v>132</v>
      </c>
      <c r="B25" s="27" t="s">
        <v>133</v>
      </c>
      <c r="C25" s="27"/>
      <c r="D25" s="27"/>
      <c r="E25" s="27"/>
      <c r="F25" s="27"/>
      <c r="G25" s="27"/>
      <c r="H25" s="27"/>
      <c r="I25" s="27"/>
    </row>
    <row r="26" spans="1:10" x14ac:dyDescent="0.25">
      <c r="A26" s="26" t="s">
        <v>134</v>
      </c>
      <c r="B26" s="27" t="s">
        <v>135</v>
      </c>
      <c r="C26" s="27"/>
      <c r="D26" s="27"/>
      <c r="E26" s="27"/>
      <c r="F26" s="27"/>
      <c r="G26" s="27"/>
      <c r="H26" s="27"/>
      <c r="I26" s="27"/>
    </row>
    <row r="27" spans="1:10" x14ac:dyDescent="0.25">
      <c r="A27" s="26" t="s">
        <v>136</v>
      </c>
      <c r="B27" s="27" t="s">
        <v>137</v>
      </c>
      <c r="C27" s="27"/>
      <c r="D27" s="27"/>
      <c r="E27" s="27"/>
      <c r="F27" s="27"/>
      <c r="G27" s="27"/>
      <c r="H27" s="27"/>
      <c r="I27" s="27"/>
    </row>
    <row r="28" spans="1:10" x14ac:dyDescent="0.25">
      <c r="A28" s="26" t="s">
        <v>138</v>
      </c>
      <c r="B28" s="27" t="s">
        <v>139</v>
      </c>
      <c r="C28" s="27"/>
      <c r="D28" s="27"/>
      <c r="E28" s="27"/>
      <c r="F28" s="27"/>
      <c r="G28" s="27"/>
      <c r="H28" s="27"/>
      <c r="I28" s="27"/>
    </row>
    <row r="29" spans="1:10" x14ac:dyDescent="0.25">
      <c r="A29" s="26" t="s">
        <v>140</v>
      </c>
      <c r="B29" s="27" t="s">
        <v>141</v>
      </c>
      <c r="C29" s="27"/>
      <c r="D29" s="27"/>
      <c r="E29" s="27"/>
      <c r="F29" s="27"/>
      <c r="G29" s="27"/>
      <c r="H29" s="27"/>
      <c r="I29" s="27"/>
    </row>
    <row r="30" spans="1:10" x14ac:dyDescent="0.25">
      <c r="A30" s="26" t="s">
        <v>142</v>
      </c>
      <c r="B30" s="27" t="s">
        <v>143</v>
      </c>
      <c r="C30" s="27"/>
      <c r="D30" s="27"/>
      <c r="E30" s="27"/>
      <c r="F30" s="27"/>
      <c r="G30" s="27"/>
      <c r="H30" s="27"/>
      <c r="I30" s="27"/>
    </row>
    <row r="31" spans="1:10" x14ac:dyDescent="0.25">
      <c r="A31" s="26" t="s">
        <v>144</v>
      </c>
      <c r="B31" s="27" t="s">
        <v>145</v>
      </c>
      <c r="C31" s="27"/>
      <c r="D31" s="27"/>
      <c r="E31" s="27"/>
      <c r="F31" s="27"/>
      <c r="G31" s="27"/>
      <c r="H31" s="27"/>
      <c r="I31" s="27"/>
    </row>
    <row r="32" spans="1:10" x14ac:dyDescent="0.25">
      <c r="A32" s="26" t="s">
        <v>146</v>
      </c>
      <c r="B32" s="27" t="s">
        <v>147</v>
      </c>
      <c r="C32" s="27"/>
      <c r="D32" s="27"/>
      <c r="E32" s="27"/>
      <c r="F32" s="27"/>
      <c r="G32" s="27"/>
      <c r="H32" s="27"/>
      <c r="I32" s="27"/>
    </row>
    <row r="33" spans="1:9" x14ac:dyDescent="0.25">
      <c r="A33" s="26" t="s">
        <v>148</v>
      </c>
      <c r="B33" s="27" t="s">
        <v>149</v>
      </c>
      <c r="C33" s="27"/>
      <c r="D33" s="27"/>
      <c r="E33" s="27"/>
      <c r="F33" s="27"/>
      <c r="G33" s="27"/>
      <c r="H33" s="27"/>
      <c r="I33" s="27"/>
    </row>
    <row r="34" spans="1:9" x14ac:dyDescent="0.25">
      <c r="A34" s="26" t="s">
        <v>150</v>
      </c>
      <c r="B34" s="27" t="s">
        <v>151</v>
      </c>
      <c r="C34" s="27"/>
      <c r="D34" s="27"/>
      <c r="E34" s="27"/>
      <c r="F34" s="27"/>
      <c r="G34" s="27"/>
      <c r="H34" s="27"/>
      <c r="I34" s="27"/>
    </row>
    <row r="35" spans="1:9" x14ac:dyDescent="0.25">
      <c r="A35" s="26" t="s">
        <v>152</v>
      </c>
      <c r="B35" s="27" t="s">
        <v>153</v>
      </c>
      <c r="C35" s="27"/>
      <c r="D35" s="27"/>
      <c r="E35" s="27"/>
      <c r="F35" s="27"/>
      <c r="G35" s="27"/>
      <c r="H35" s="27"/>
      <c r="I35" s="27"/>
    </row>
    <row r="36" spans="1:9" x14ac:dyDescent="0.25">
      <c r="A36" s="26" t="s">
        <v>154</v>
      </c>
      <c r="B36" s="27" t="s">
        <v>155</v>
      </c>
      <c r="C36" s="27"/>
      <c r="D36" s="27"/>
      <c r="E36" s="27"/>
      <c r="F36" s="27"/>
      <c r="G36" s="27"/>
      <c r="H36" s="27"/>
      <c r="I36" s="27"/>
    </row>
    <row r="37" spans="1:9" x14ac:dyDescent="0.25">
      <c r="A37" s="26" t="s">
        <v>156</v>
      </c>
      <c r="B37" s="27" t="s">
        <v>157</v>
      </c>
      <c r="C37" s="27"/>
      <c r="D37" s="27"/>
      <c r="E37" s="27"/>
      <c r="F37" s="27"/>
      <c r="G37" s="27"/>
      <c r="H37" s="27"/>
      <c r="I37" s="27"/>
    </row>
    <row r="38" spans="1:9" x14ac:dyDescent="0.25">
      <c r="A38" s="26" t="s">
        <v>158</v>
      </c>
      <c r="B38" s="27" t="s">
        <v>159</v>
      </c>
      <c r="C38" s="27"/>
      <c r="D38" s="27"/>
      <c r="E38" s="27"/>
      <c r="F38" s="27"/>
      <c r="G38" s="27"/>
      <c r="H38" s="27"/>
      <c r="I38" s="27"/>
    </row>
    <row r="39" spans="1:9" x14ac:dyDescent="0.25">
      <c r="A39" s="26" t="s">
        <v>160</v>
      </c>
      <c r="B39" s="27" t="s">
        <v>161</v>
      </c>
      <c r="C39" s="27"/>
      <c r="D39" s="27"/>
      <c r="E39" s="27"/>
      <c r="F39" s="27"/>
      <c r="G39" s="27"/>
      <c r="H39" s="27"/>
      <c r="I39" s="27"/>
    </row>
    <row r="40" spans="1:9" x14ac:dyDescent="0.25">
      <c r="A40" s="26" t="s">
        <v>162</v>
      </c>
      <c r="B40" s="27" t="s">
        <v>163</v>
      </c>
      <c r="C40" s="27"/>
      <c r="D40" s="27"/>
      <c r="E40" s="27"/>
      <c r="F40" s="27"/>
      <c r="G40" s="27"/>
      <c r="H40" s="27"/>
      <c r="I40" s="27"/>
    </row>
    <row r="41" spans="1:9" x14ac:dyDescent="0.25">
      <c r="A41" s="26" t="s">
        <v>164</v>
      </c>
      <c r="B41" s="27" t="s">
        <v>165</v>
      </c>
      <c r="C41" s="27"/>
      <c r="D41" s="27"/>
      <c r="E41" s="27"/>
      <c r="F41" s="27"/>
      <c r="G41" s="27"/>
      <c r="H41" s="27"/>
      <c r="I41" s="27"/>
    </row>
    <row r="42" spans="1:9" x14ac:dyDescent="0.25">
      <c r="A42" s="26" t="s">
        <v>166</v>
      </c>
      <c r="B42" s="27" t="s">
        <v>167</v>
      </c>
      <c r="C42" s="27"/>
      <c r="D42" s="27"/>
      <c r="E42" s="27"/>
      <c r="F42" s="27"/>
      <c r="G42" s="27"/>
      <c r="H42" s="27"/>
      <c r="I42" s="27"/>
    </row>
    <row r="43" spans="1:9" x14ac:dyDescent="0.25">
      <c r="A43" s="26" t="s">
        <v>168</v>
      </c>
      <c r="B43" s="27" t="s">
        <v>169</v>
      </c>
      <c r="C43" s="27"/>
      <c r="D43" s="27"/>
      <c r="E43" s="27"/>
      <c r="F43" s="27"/>
      <c r="G43" s="27"/>
      <c r="H43" s="27"/>
      <c r="I43" s="27"/>
    </row>
    <row r="44" spans="1:9" x14ac:dyDescent="0.25">
      <c r="A44" s="26" t="s">
        <v>170</v>
      </c>
      <c r="B44" s="27" t="s">
        <v>171</v>
      </c>
      <c r="C44" s="27"/>
      <c r="D44" s="27"/>
      <c r="E44" s="27"/>
      <c r="F44" s="27"/>
      <c r="G44" s="27"/>
      <c r="H44" s="27"/>
      <c r="I44" s="27"/>
    </row>
    <row r="45" spans="1:9" x14ac:dyDescent="0.25">
      <c r="A45" s="26" t="s">
        <v>172</v>
      </c>
      <c r="B45" s="27" t="s">
        <v>173</v>
      </c>
      <c r="C45" s="27"/>
      <c r="D45" s="27"/>
      <c r="E45" s="27"/>
      <c r="F45" s="27"/>
      <c r="G45" s="27"/>
      <c r="H45" s="27"/>
      <c r="I45" s="27"/>
    </row>
    <row r="46" spans="1:9" x14ac:dyDescent="0.25">
      <c r="A46" s="26" t="s">
        <v>174</v>
      </c>
      <c r="B46" s="27" t="s">
        <v>175</v>
      </c>
      <c r="C46" s="27"/>
      <c r="D46" s="27"/>
      <c r="E46" s="27"/>
      <c r="F46" s="27"/>
      <c r="G46" s="27"/>
      <c r="H46" s="27"/>
      <c r="I46" s="27"/>
    </row>
    <row r="47" spans="1:9" x14ac:dyDescent="0.25">
      <c r="A47" s="26"/>
      <c r="B47" s="27" t="s">
        <v>176</v>
      </c>
      <c r="C47" s="27"/>
      <c r="D47" s="27"/>
      <c r="E47" s="27"/>
      <c r="F47" s="27"/>
      <c r="G47" s="27"/>
      <c r="H47" s="27"/>
      <c r="I47" s="27"/>
    </row>
    <row r="48" spans="1:9" x14ac:dyDescent="0.25">
      <c r="A48" s="26" t="s">
        <v>177</v>
      </c>
      <c r="B48" s="27" t="s">
        <v>178</v>
      </c>
      <c r="C48" s="27"/>
      <c r="D48" s="27"/>
      <c r="E48" s="27"/>
      <c r="F48" s="27"/>
      <c r="G48" s="27"/>
      <c r="H48" s="27"/>
      <c r="I48" s="27"/>
    </row>
    <row r="49" spans="1:10" x14ac:dyDescent="0.25">
      <c r="A49" s="26" t="s">
        <v>179</v>
      </c>
      <c r="B49" s="27" t="s">
        <v>180</v>
      </c>
      <c r="C49" s="27"/>
      <c r="D49" s="27"/>
      <c r="E49" s="27"/>
      <c r="F49" s="27"/>
      <c r="G49" s="27"/>
      <c r="H49" s="27"/>
      <c r="I49" s="27"/>
    </row>
    <row r="50" spans="1:10" x14ac:dyDescent="0.25">
      <c r="A50" s="26" t="s">
        <v>181</v>
      </c>
      <c r="B50" s="27" t="s">
        <v>182</v>
      </c>
      <c r="C50" s="27"/>
      <c r="D50" s="27"/>
      <c r="E50" s="27"/>
      <c r="F50" s="27"/>
      <c r="G50" s="27"/>
      <c r="H50" s="27"/>
      <c r="I50" s="27"/>
    </row>
    <row r="51" spans="1:10" x14ac:dyDescent="0.25">
      <c r="A51" s="26" t="s">
        <v>183</v>
      </c>
      <c r="B51" s="27" t="s">
        <v>184</v>
      </c>
      <c r="C51" s="27"/>
      <c r="D51" s="27"/>
      <c r="E51" s="27"/>
      <c r="F51" s="27"/>
      <c r="G51" s="27"/>
      <c r="H51" s="27"/>
      <c r="I51" s="27"/>
    </row>
    <row r="52" spans="1:10" x14ac:dyDescent="0.25">
      <c r="A52" s="26" t="s">
        <v>185</v>
      </c>
      <c r="B52" s="27" t="s">
        <v>186</v>
      </c>
      <c r="C52" s="27"/>
      <c r="D52" s="27"/>
      <c r="E52" s="27"/>
      <c r="F52" s="27"/>
      <c r="G52" s="27"/>
      <c r="H52" s="27"/>
      <c r="I52" s="27"/>
    </row>
    <row r="53" spans="1:10" x14ac:dyDescent="0.25">
      <c r="A53" s="26" t="s">
        <v>187</v>
      </c>
      <c r="B53" s="27" t="s">
        <v>188</v>
      </c>
      <c r="C53" s="27"/>
      <c r="D53" s="27"/>
      <c r="E53" s="27"/>
      <c r="F53" s="27"/>
      <c r="G53" s="27"/>
      <c r="H53" s="27"/>
      <c r="I53" s="27"/>
    </row>
    <row r="54" spans="1:10" x14ac:dyDescent="0.25">
      <c r="A54" s="26" t="s">
        <v>189</v>
      </c>
      <c r="B54" s="27" t="s">
        <v>190</v>
      </c>
      <c r="C54" s="27"/>
      <c r="D54" s="27"/>
      <c r="E54" s="27"/>
      <c r="F54" s="27"/>
      <c r="G54" s="27"/>
      <c r="H54" s="27"/>
      <c r="I54" s="27"/>
    </row>
    <row r="55" spans="1:10" x14ac:dyDescent="0.25">
      <c r="A55" s="9"/>
      <c r="B55" s="9"/>
      <c r="C55" s="9"/>
      <c r="G55" s="11"/>
      <c r="H55" s="11"/>
      <c r="I55" s="11"/>
      <c r="J55" s="11"/>
    </row>
    <row r="56" spans="1:10" x14ac:dyDescent="0.25">
      <c r="A56" s="9"/>
      <c r="B56" s="9"/>
      <c r="C56" s="9"/>
      <c r="G56" s="11"/>
      <c r="H56" s="11"/>
      <c r="I56" s="11"/>
      <c r="J56" s="11"/>
    </row>
    <row r="57" spans="1:10" x14ac:dyDescent="0.25">
      <c r="A57" s="9"/>
      <c r="B57" s="9"/>
      <c r="C57" s="9"/>
    </row>
    <row r="58" spans="1:10" x14ac:dyDescent="0.25">
      <c r="A58" s="13"/>
      <c r="B58" s="13"/>
      <c r="C58" s="13"/>
    </row>
  </sheetData>
  <mergeCells count="1">
    <mergeCell ref="U3:W3"/>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zoomScaleNormal="100" workbookViewId="0">
      <selection activeCell="A23" sqref="A23"/>
    </sheetView>
  </sheetViews>
  <sheetFormatPr defaultRowHeight="13.2" x14ac:dyDescent="0.25"/>
  <cols>
    <col min="1" max="1" width="9" customWidth="1"/>
    <col min="2" max="2" width="31.77734375" customWidth="1"/>
    <col min="3" max="3" width="17.21875" customWidth="1"/>
    <col min="4" max="4" width="17.77734375" customWidth="1"/>
  </cols>
  <sheetData>
    <row r="1" spans="1:4" ht="15.6" x14ac:dyDescent="0.3">
      <c r="A1" s="21" t="s">
        <v>0</v>
      </c>
    </row>
    <row r="2" spans="1:4" ht="15.6" x14ac:dyDescent="0.3">
      <c r="A2" s="22" t="s">
        <v>191</v>
      </c>
    </row>
    <row r="4" spans="1:4" ht="17.399999999999999" x14ac:dyDescent="0.3">
      <c r="A4" s="1"/>
    </row>
    <row r="5" spans="1:4" ht="12.6" customHeight="1" x14ac:dyDescent="0.25">
      <c r="A5" s="247" t="s">
        <v>192</v>
      </c>
      <c r="B5" s="249" t="s">
        <v>193</v>
      </c>
      <c r="C5" s="251" t="s">
        <v>194</v>
      </c>
      <c r="D5" s="252"/>
    </row>
    <row r="6" spans="1:4" ht="20.399999999999999" x14ac:dyDescent="0.25">
      <c r="A6" s="248"/>
      <c r="B6" s="250"/>
      <c r="C6" s="199" t="s">
        <v>195</v>
      </c>
      <c r="D6" s="200" t="s">
        <v>196</v>
      </c>
    </row>
    <row r="7" spans="1:4" x14ac:dyDescent="0.25">
      <c r="A7" s="201" t="s">
        <v>3</v>
      </c>
      <c r="B7" s="82" t="s">
        <v>48</v>
      </c>
      <c r="C7" s="82"/>
      <c r="D7" s="83"/>
    </row>
    <row r="8" spans="1:4" x14ac:dyDescent="0.25">
      <c r="A8" s="201" t="s">
        <v>4</v>
      </c>
      <c r="B8" s="82" t="s">
        <v>49</v>
      </c>
      <c r="C8" s="82"/>
      <c r="D8" s="83"/>
    </row>
    <row r="9" spans="1:4" x14ac:dyDescent="0.25">
      <c r="A9" s="201" t="s">
        <v>6</v>
      </c>
      <c r="B9" s="82" t="s">
        <v>51</v>
      </c>
      <c r="C9" s="82"/>
      <c r="D9" s="82"/>
    </row>
    <row r="10" spans="1:4" x14ac:dyDescent="0.25">
      <c r="A10" s="201" t="s">
        <v>7</v>
      </c>
      <c r="B10" s="84" t="s">
        <v>197</v>
      </c>
      <c r="C10" s="82"/>
      <c r="D10" s="82"/>
    </row>
    <row r="11" spans="1:4" x14ac:dyDescent="0.25">
      <c r="A11" s="201" t="s">
        <v>7</v>
      </c>
      <c r="B11" s="84" t="s">
        <v>198</v>
      </c>
      <c r="C11" s="82"/>
      <c r="D11" s="82"/>
    </row>
    <row r="12" spans="1:4" x14ac:dyDescent="0.25">
      <c r="A12" s="201" t="s">
        <v>7</v>
      </c>
      <c r="B12" s="84" t="s">
        <v>199</v>
      </c>
      <c r="C12" s="82"/>
      <c r="D12" s="82"/>
    </row>
    <row r="13" spans="1:4" x14ac:dyDescent="0.25">
      <c r="A13" s="201" t="s">
        <v>7</v>
      </c>
      <c r="B13" s="84" t="s">
        <v>200</v>
      </c>
      <c r="C13" s="82"/>
      <c r="D13" s="82"/>
    </row>
    <row r="14" spans="1:4" x14ac:dyDescent="0.25">
      <c r="A14" s="201" t="s">
        <v>9</v>
      </c>
      <c r="B14" s="82" t="s">
        <v>58</v>
      </c>
      <c r="C14" s="82"/>
      <c r="D14" s="82"/>
    </row>
    <row r="15" spans="1:4" x14ac:dyDescent="0.25">
      <c r="A15" s="201" t="s">
        <v>10</v>
      </c>
      <c r="B15" s="82" t="s">
        <v>59</v>
      </c>
      <c r="C15" s="82"/>
      <c r="D15" s="82"/>
    </row>
    <row r="16" spans="1:4" x14ac:dyDescent="0.25">
      <c r="A16" s="201"/>
      <c r="B16" s="82" t="s">
        <v>60</v>
      </c>
      <c r="C16" s="82"/>
      <c r="D16" s="82"/>
    </row>
    <row r="17" spans="1:4" x14ac:dyDescent="0.25">
      <c r="A17" s="202"/>
      <c r="B17" s="82" t="s">
        <v>61</v>
      </c>
      <c r="C17" s="82"/>
      <c r="D17" s="82"/>
    </row>
    <row r="18" spans="1:4" x14ac:dyDescent="0.25">
      <c r="A18" s="201"/>
      <c r="B18" s="82" t="s">
        <v>62</v>
      </c>
      <c r="C18" s="82"/>
      <c r="D18" s="82"/>
    </row>
    <row r="19" spans="1:4" x14ac:dyDescent="0.25">
      <c r="A19" s="201" t="s">
        <v>11</v>
      </c>
      <c r="B19" s="82" t="s">
        <v>63</v>
      </c>
      <c r="C19" s="82"/>
      <c r="D19" s="82"/>
    </row>
    <row r="20" spans="1:4" x14ac:dyDescent="0.25">
      <c r="A20" s="201" t="s">
        <v>13</v>
      </c>
      <c r="B20" s="82" t="s">
        <v>65</v>
      </c>
      <c r="C20" s="82"/>
      <c r="D20" s="82"/>
    </row>
    <row r="21" spans="1:4" x14ac:dyDescent="0.25">
      <c r="A21" s="201" t="s">
        <v>14</v>
      </c>
      <c r="B21" s="82" t="s">
        <v>66</v>
      </c>
      <c r="C21" s="82"/>
      <c r="D21" s="82"/>
    </row>
    <row r="22" spans="1:4" x14ac:dyDescent="0.25">
      <c r="A22" s="201" t="s">
        <v>15</v>
      </c>
      <c r="B22" s="82" t="s">
        <v>201</v>
      </c>
      <c r="C22" s="82"/>
      <c r="D22" s="82"/>
    </row>
    <row r="23" spans="1:4" x14ac:dyDescent="0.25">
      <c r="A23" s="203"/>
      <c r="B23" s="85" t="s">
        <v>202</v>
      </c>
      <c r="C23" s="85"/>
      <c r="D23" s="85"/>
    </row>
    <row r="24" spans="1:4" x14ac:dyDescent="0.25">
      <c r="A24" s="201" t="s">
        <v>19</v>
      </c>
      <c r="B24" s="82" t="s">
        <v>203</v>
      </c>
      <c r="C24" s="82"/>
      <c r="D24" s="82"/>
    </row>
    <row r="25" spans="1:4" x14ac:dyDescent="0.25">
      <c r="A25" s="201" t="s">
        <v>20</v>
      </c>
      <c r="B25" s="82" t="s">
        <v>72</v>
      </c>
      <c r="C25" s="82"/>
      <c r="D25" s="82"/>
    </row>
    <row r="26" spans="1:4" x14ac:dyDescent="0.25">
      <c r="A26" s="201" t="s">
        <v>22</v>
      </c>
      <c r="B26" s="82" t="s">
        <v>204</v>
      </c>
      <c r="C26" s="82"/>
      <c r="D26" s="82"/>
    </row>
    <row r="27" spans="1:4" x14ac:dyDescent="0.25">
      <c r="A27" s="201" t="s">
        <v>23</v>
      </c>
      <c r="B27" s="82" t="s">
        <v>205</v>
      </c>
      <c r="C27" s="82"/>
      <c r="D27" s="82"/>
    </row>
    <row r="28" spans="1:4" x14ac:dyDescent="0.25">
      <c r="A28" s="201" t="s">
        <v>24</v>
      </c>
      <c r="B28" s="82" t="s">
        <v>206</v>
      </c>
      <c r="C28" s="82"/>
      <c r="D28" s="82"/>
    </row>
    <row r="29" spans="1:4" x14ac:dyDescent="0.25">
      <c r="A29" s="201" t="s">
        <v>25</v>
      </c>
      <c r="B29" s="82" t="s">
        <v>77</v>
      </c>
      <c r="C29" s="82"/>
      <c r="D29" s="82"/>
    </row>
    <row r="30" spans="1:4" x14ac:dyDescent="0.25">
      <c r="A30" s="201" t="s">
        <v>27</v>
      </c>
      <c r="B30" s="82" t="s">
        <v>79</v>
      </c>
      <c r="C30" s="82"/>
      <c r="D30" s="82"/>
    </row>
    <row r="31" spans="1:4" x14ac:dyDescent="0.25">
      <c r="A31" s="201" t="s">
        <v>29</v>
      </c>
      <c r="B31" s="82" t="s">
        <v>81</v>
      </c>
      <c r="C31" s="82"/>
      <c r="D31" s="82"/>
    </row>
    <row r="32" spans="1:4" x14ac:dyDescent="0.25">
      <c r="A32" s="201" t="s">
        <v>31</v>
      </c>
      <c r="B32" s="82" t="s">
        <v>207</v>
      </c>
      <c r="C32" s="82"/>
      <c r="D32" s="82"/>
    </row>
    <row r="33" spans="1:4" x14ac:dyDescent="0.25">
      <c r="A33" s="201" t="s">
        <v>33</v>
      </c>
      <c r="B33" s="82" t="s">
        <v>85</v>
      </c>
      <c r="C33" s="82"/>
      <c r="D33" s="82"/>
    </row>
    <row r="34" spans="1:4" x14ac:dyDescent="0.25">
      <c r="A34" s="201" t="s">
        <v>36</v>
      </c>
      <c r="B34" s="82" t="s">
        <v>208</v>
      </c>
      <c r="C34" s="82"/>
      <c r="D34" s="82"/>
    </row>
    <row r="35" spans="1:4" x14ac:dyDescent="0.25">
      <c r="A35" s="201" t="s">
        <v>36</v>
      </c>
      <c r="B35" s="82" t="s">
        <v>209</v>
      </c>
      <c r="C35" s="82"/>
      <c r="D35" s="82"/>
    </row>
    <row r="36" spans="1:4" x14ac:dyDescent="0.25">
      <c r="A36" s="201" t="s">
        <v>38</v>
      </c>
      <c r="B36" s="82" t="s">
        <v>90</v>
      </c>
      <c r="C36" s="82"/>
      <c r="D36" s="82"/>
    </row>
    <row r="37" spans="1:4" x14ac:dyDescent="0.25">
      <c r="A37" s="201" t="s">
        <v>40</v>
      </c>
      <c r="B37" s="82" t="s">
        <v>92</v>
      </c>
      <c r="C37" s="82"/>
      <c r="D37" s="82"/>
    </row>
    <row r="38" spans="1:4" x14ac:dyDescent="0.25">
      <c r="A38" s="201" t="s">
        <v>42</v>
      </c>
      <c r="B38" s="82" t="s">
        <v>210</v>
      </c>
      <c r="C38" s="82"/>
      <c r="D38" s="82"/>
    </row>
    <row r="39" spans="1:4" x14ac:dyDescent="0.25">
      <c r="A39" s="201" t="s">
        <v>44</v>
      </c>
      <c r="B39" s="82" t="s">
        <v>211</v>
      </c>
      <c r="C39" s="82"/>
      <c r="D39" s="82"/>
    </row>
    <row r="40" spans="1:4" x14ac:dyDescent="0.25">
      <c r="A40" s="201" t="s">
        <v>46</v>
      </c>
      <c r="B40" s="82" t="s">
        <v>212</v>
      </c>
      <c r="C40" s="82"/>
      <c r="D40" s="82"/>
    </row>
    <row r="41" spans="1:4" x14ac:dyDescent="0.25">
      <c r="A41" s="28"/>
      <c r="B41" s="28"/>
      <c r="C41" s="28"/>
      <c r="D41" s="28"/>
    </row>
    <row r="42" spans="1:4" x14ac:dyDescent="0.25">
      <c r="A42" s="198" t="s">
        <v>213</v>
      </c>
    </row>
    <row r="43" spans="1:4" x14ac:dyDescent="0.25">
      <c r="A43" s="18" t="s">
        <v>214</v>
      </c>
    </row>
    <row r="44" spans="1:4" x14ac:dyDescent="0.25">
      <c r="A44" s="18" t="s">
        <v>215</v>
      </c>
    </row>
    <row r="45" spans="1:4" x14ac:dyDescent="0.25">
      <c r="A45" s="18" t="s">
        <v>216</v>
      </c>
    </row>
    <row r="46" spans="1:4" x14ac:dyDescent="0.25">
      <c r="A46" s="19" t="s">
        <v>217</v>
      </c>
    </row>
    <row r="47" spans="1:4" x14ac:dyDescent="0.25">
      <c r="A47" s="19" t="s">
        <v>218</v>
      </c>
    </row>
    <row r="48" spans="1:4" x14ac:dyDescent="0.25">
      <c r="A48" s="19" t="s">
        <v>219</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F35"/>
  <sheetViews>
    <sheetView zoomScaleNormal="100" workbookViewId="0">
      <selection activeCell="A3" sqref="A3"/>
    </sheetView>
  </sheetViews>
  <sheetFormatPr defaultColWidth="12.5546875" defaultRowHeight="13.2" x14ac:dyDescent="0.25"/>
  <cols>
    <col min="1" max="1" width="46.77734375" style="20" customWidth="1"/>
    <col min="2" max="3" width="15.5546875" style="20" customWidth="1"/>
    <col min="4" max="4" width="29.21875" style="20" customWidth="1"/>
    <col min="5" max="5" width="28.21875" style="20" customWidth="1"/>
    <col min="6" max="16384" width="12.5546875" style="20"/>
  </cols>
  <sheetData>
    <row r="1" spans="1:6" ht="15.6" x14ac:dyDescent="0.3">
      <c r="A1" s="100" t="s">
        <v>0</v>
      </c>
      <c r="B1" s="208"/>
      <c r="C1" s="208"/>
      <c r="D1" s="208"/>
      <c r="E1" s="208"/>
      <c r="F1" s="208"/>
    </row>
    <row r="2" spans="1:6" ht="15.6" x14ac:dyDescent="0.3">
      <c r="A2" s="101" t="s">
        <v>220</v>
      </c>
      <c r="B2" s="208"/>
      <c r="C2" s="208"/>
      <c r="D2" s="208"/>
      <c r="E2" s="208"/>
      <c r="F2" s="208"/>
    </row>
    <row r="3" spans="1:6" ht="15.6" x14ac:dyDescent="0.3">
      <c r="A3" s="101"/>
      <c r="B3" s="208"/>
      <c r="C3" s="208"/>
      <c r="D3" s="208"/>
      <c r="E3" s="208"/>
      <c r="F3" s="208"/>
    </row>
    <row r="4" spans="1:6" x14ac:dyDescent="0.25">
      <c r="A4" s="209" t="s">
        <v>221</v>
      </c>
      <c r="B4" s="208"/>
      <c r="C4" s="208"/>
      <c r="D4" s="173" t="s">
        <v>222</v>
      </c>
      <c r="E4" s="173" t="s">
        <v>223</v>
      </c>
      <c r="F4" s="208"/>
    </row>
    <row r="5" spans="1:6" ht="12.75" customHeight="1" x14ac:dyDescent="0.25">
      <c r="A5" s="110" t="s">
        <v>224</v>
      </c>
      <c r="B5" s="208"/>
      <c r="C5" s="208"/>
      <c r="D5" s="253" t="s">
        <v>215</v>
      </c>
      <c r="E5" s="253" t="s">
        <v>216</v>
      </c>
      <c r="F5" s="208"/>
    </row>
    <row r="6" spans="1:6" x14ac:dyDescent="0.25">
      <c r="A6" s="177"/>
      <c r="B6" s="208"/>
      <c r="C6" s="208"/>
      <c r="D6" s="253"/>
      <c r="E6" s="253"/>
      <c r="F6" s="208"/>
    </row>
    <row r="7" spans="1:6" x14ac:dyDescent="0.25">
      <c r="A7" s="177"/>
      <c r="B7" s="208"/>
      <c r="C7" s="208"/>
      <c r="D7" s="253"/>
      <c r="E7" s="253"/>
      <c r="F7" s="208"/>
    </row>
    <row r="8" spans="1:6" x14ac:dyDescent="0.25">
      <c r="A8" s="177"/>
      <c r="B8" s="208"/>
      <c r="C8" s="208"/>
      <c r="D8" s="253"/>
      <c r="E8" s="253"/>
      <c r="F8" s="208"/>
    </row>
    <row r="9" spans="1:6" x14ac:dyDescent="0.25">
      <c r="A9" s="177"/>
      <c r="B9" s="208"/>
      <c r="C9" s="208"/>
      <c r="D9" s="253"/>
      <c r="E9" s="253"/>
      <c r="F9" s="208"/>
    </row>
    <row r="10" spans="1:6" ht="31.8" thickBot="1" x14ac:dyDescent="0.3">
      <c r="A10" s="177"/>
      <c r="B10" s="208"/>
      <c r="C10" s="208"/>
      <c r="D10" s="210"/>
      <c r="E10" s="174" t="s">
        <v>225</v>
      </c>
      <c r="F10" s="208"/>
    </row>
    <row r="11" spans="1:6" ht="13.8" thickBot="1" x14ac:dyDescent="0.3">
      <c r="A11" s="73" t="s">
        <v>226</v>
      </c>
      <c r="B11" s="74" t="s">
        <v>227</v>
      </c>
      <c r="C11" s="74" t="s">
        <v>228</v>
      </c>
      <c r="D11" s="75" t="s">
        <v>229</v>
      </c>
      <c r="E11" s="76" t="s">
        <v>230</v>
      </c>
      <c r="F11" s="208"/>
    </row>
    <row r="12" spans="1:6" x14ac:dyDescent="0.25">
      <c r="A12" s="43" t="s">
        <v>231</v>
      </c>
      <c r="B12" s="52"/>
      <c r="C12" s="53"/>
      <c r="D12" s="44"/>
      <c r="E12" s="45"/>
      <c r="F12" s="208"/>
    </row>
    <row r="13" spans="1:6" x14ac:dyDescent="0.25">
      <c r="A13" s="46" t="s">
        <v>232</v>
      </c>
      <c r="B13" s="54">
        <f>B12-B14</f>
        <v>0</v>
      </c>
      <c r="C13" s="55"/>
      <c r="D13" s="44"/>
      <c r="E13" s="45"/>
      <c r="F13" s="208"/>
    </row>
    <row r="14" spans="1:6" ht="13.8" thickBot="1" x14ac:dyDescent="0.3">
      <c r="A14" s="47" t="s">
        <v>233</v>
      </c>
      <c r="B14" s="56">
        <f>B15+B16</f>
        <v>0</v>
      </c>
      <c r="C14" s="55"/>
      <c r="D14" s="44"/>
      <c r="E14" s="45"/>
      <c r="F14" s="208"/>
    </row>
    <row r="15" spans="1:6" ht="13.8" thickBot="1" x14ac:dyDescent="0.3">
      <c r="A15" s="48" t="s">
        <v>234</v>
      </c>
      <c r="B15" s="57"/>
      <c r="C15" s="58"/>
      <c r="D15" s="44"/>
      <c r="E15" s="45"/>
      <c r="F15" s="208"/>
    </row>
    <row r="16" spans="1:6" x14ac:dyDescent="0.25">
      <c r="A16" s="49" t="s">
        <v>235</v>
      </c>
      <c r="B16" s="59"/>
      <c r="C16" s="60"/>
      <c r="D16" s="44"/>
      <c r="E16" s="45"/>
      <c r="F16" s="208"/>
    </row>
    <row r="17" spans="1:6" ht="13.8" thickBot="1" x14ac:dyDescent="0.3">
      <c r="A17" s="47" t="s">
        <v>232</v>
      </c>
      <c r="B17" s="61">
        <f>B16-B18</f>
        <v>0</v>
      </c>
      <c r="C17" s="61">
        <f>C16-C18</f>
        <v>0</v>
      </c>
      <c r="D17" s="44"/>
      <c r="E17" s="45"/>
      <c r="F17" s="208"/>
    </row>
    <row r="18" spans="1:6" x14ac:dyDescent="0.25">
      <c r="A18" s="77" t="s">
        <v>236</v>
      </c>
      <c r="B18" s="78">
        <f>SUM(B19:B23)</f>
        <v>0</v>
      </c>
      <c r="C18" s="78">
        <f>SUM(C19:C23)</f>
        <v>0</v>
      </c>
      <c r="D18" s="44"/>
      <c r="E18" s="45"/>
      <c r="F18" s="208"/>
    </row>
    <row r="19" spans="1:6" x14ac:dyDescent="0.25">
      <c r="A19" s="46" t="s">
        <v>237</v>
      </c>
      <c r="B19" s="62">
        <f>B24</f>
        <v>0</v>
      </c>
      <c r="C19" s="63">
        <f>C24</f>
        <v>0</v>
      </c>
      <c r="D19" s="44"/>
      <c r="E19" s="45"/>
      <c r="F19" s="208"/>
    </row>
    <row r="20" spans="1:6" x14ac:dyDescent="0.25">
      <c r="A20" s="46" t="s">
        <v>238</v>
      </c>
      <c r="B20" s="64"/>
      <c r="C20" s="65"/>
      <c r="D20" s="44"/>
      <c r="E20" s="45"/>
      <c r="F20" s="208"/>
    </row>
    <row r="21" spans="1:6" x14ac:dyDescent="0.25">
      <c r="A21" s="46" t="s">
        <v>239</v>
      </c>
      <c r="B21" s="64"/>
      <c r="C21" s="65"/>
      <c r="D21" s="44"/>
      <c r="E21" s="45"/>
      <c r="F21" s="208"/>
    </row>
    <row r="22" spans="1:6" x14ac:dyDescent="0.25">
      <c r="A22" s="46" t="s">
        <v>240</v>
      </c>
      <c r="B22" s="64"/>
      <c r="C22" s="65"/>
      <c r="D22" s="44"/>
      <c r="E22" s="45"/>
      <c r="F22" s="208"/>
    </row>
    <row r="23" spans="1:6" ht="13.8" thickBot="1" x14ac:dyDescent="0.3">
      <c r="A23" s="47" t="s">
        <v>241</v>
      </c>
      <c r="B23" s="66"/>
      <c r="C23" s="67"/>
      <c r="D23" s="44"/>
      <c r="E23" s="45"/>
      <c r="F23" s="208"/>
    </row>
    <row r="24" spans="1:6" x14ac:dyDescent="0.25">
      <c r="A24" s="79" t="s">
        <v>242</v>
      </c>
      <c r="B24" s="80">
        <f>B25+B26+B27</f>
        <v>0</v>
      </c>
      <c r="C24" s="81">
        <f>C25+C26+C27</f>
        <v>0</v>
      </c>
      <c r="D24" s="44"/>
      <c r="E24" s="45"/>
      <c r="F24" s="208"/>
    </row>
    <row r="25" spans="1:6" x14ac:dyDescent="0.25">
      <c r="A25" s="46" t="s">
        <v>243</v>
      </c>
      <c r="B25" s="68"/>
      <c r="C25" s="69"/>
      <c r="D25" s="44"/>
      <c r="E25" s="45"/>
      <c r="F25" s="208"/>
    </row>
    <row r="26" spans="1:6" x14ac:dyDescent="0.25">
      <c r="A26" s="46" t="s">
        <v>244</v>
      </c>
      <c r="B26" s="68"/>
      <c r="C26" s="69"/>
      <c r="D26" s="44"/>
      <c r="E26" s="45"/>
      <c r="F26" s="208"/>
    </row>
    <row r="27" spans="1:6" ht="13.8" thickBot="1" x14ac:dyDescent="0.3">
      <c r="A27" s="47" t="s">
        <v>245</v>
      </c>
      <c r="B27" s="70"/>
      <c r="C27" s="71"/>
      <c r="D27" s="50"/>
      <c r="E27" s="51"/>
      <c r="F27" s="208"/>
    </row>
    <row r="28" spans="1:6" x14ac:dyDescent="0.25">
      <c r="A28" s="176" t="s">
        <v>246</v>
      </c>
      <c r="B28" s="208"/>
      <c r="C28" s="208"/>
      <c r="D28" s="208"/>
      <c r="E28" s="208"/>
      <c r="F28" s="208"/>
    </row>
    <row r="33" spans="1:1" x14ac:dyDescent="0.25">
      <c r="A33" s="72"/>
    </row>
    <row r="34" spans="1:1" x14ac:dyDescent="0.25">
      <c r="A34" s="72"/>
    </row>
    <row r="35" spans="1:1" x14ac:dyDescent="0.25">
      <c r="A35" s="72"/>
    </row>
  </sheetData>
  <mergeCells count="2">
    <mergeCell ref="D5:D9"/>
    <mergeCell ref="E5:E9"/>
  </mergeCells>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E21"/>
  <sheetViews>
    <sheetView zoomScaleNormal="100" workbookViewId="0">
      <selection activeCell="A3" sqref="A3"/>
    </sheetView>
  </sheetViews>
  <sheetFormatPr defaultColWidth="12.5546875" defaultRowHeight="13.2" x14ac:dyDescent="0.25"/>
  <cols>
    <col min="1" max="1" width="53.21875" style="20" bestFit="1" customWidth="1"/>
    <col min="2" max="2" width="15.5546875" style="20" customWidth="1"/>
    <col min="3" max="3" width="36.21875" style="20" customWidth="1"/>
    <col min="4" max="4" width="24.21875" style="20" customWidth="1"/>
    <col min="5" max="16384" width="12.5546875" style="20"/>
  </cols>
  <sheetData>
    <row r="1" spans="1:5" ht="15.6" x14ac:dyDescent="0.3">
      <c r="A1" s="100" t="s">
        <v>0</v>
      </c>
      <c r="B1" s="208"/>
      <c r="C1" s="208"/>
      <c r="D1" s="208"/>
      <c r="E1" s="208"/>
    </row>
    <row r="2" spans="1:5" ht="15.6" x14ac:dyDescent="0.3">
      <c r="A2" s="101" t="s">
        <v>247</v>
      </c>
      <c r="B2" s="208"/>
      <c r="C2" s="208"/>
      <c r="D2" s="208"/>
      <c r="E2" s="208"/>
    </row>
    <row r="3" spans="1:5" ht="12.75" customHeight="1" x14ac:dyDescent="0.3">
      <c r="A3" s="97"/>
      <c r="B3" s="208"/>
      <c r="C3" s="208"/>
      <c r="D3" s="208"/>
      <c r="E3" s="208"/>
    </row>
    <row r="4" spans="1:5" ht="12.75" customHeight="1" x14ac:dyDescent="0.25">
      <c r="A4" s="209" t="s">
        <v>221</v>
      </c>
      <c r="B4" s="208"/>
      <c r="C4" s="208"/>
      <c r="E4" s="208"/>
    </row>
    <row r="5" spans="1:5" ht="12.75" customHeight="1" x14ac:dyDescent="0.25">
      <c r="A5" s="110" t="s">
        <v>224</v>
      </c>
      <c r="B5" s="208"/>
      <c r="C5" s="173" t="s">
        <v>222</v>
      </c>
      <c r="D5" s="173" t="s">
        <v>223</v>
      </c>
      <c r="E5" s="208"/>
    </row>
    <row r="6" spans="1:5" ht="12.75" customHeight="1" x14ac:dyDescent="0.25">
      <c r="A6" s="177"/>
      <c r="B6" s="208"/>
      <c r="C6" s="253" t="s">
        <v>215</v>
      </c>
      <c r="D6" s="253" t="s">
        <v>216</v>
      </c>
      <c r="E6" s="208"/>
    </row>
    <row r="7" spans="1:5" ht="12.75" customHeight="1" x14ac:dyDescent="0.25">
      <c r="A7" s="177"/>
      <c r="B7" s="208"/>
      <c r="C7" s="253"/>
      <c r="D7" s="253"/>
      <c r="E7" s="208"/>
    </row>
    <row r="8" spans="1:5" ht="12.75" customHeight="1" x14ac:dyDescent="0.25">
      <c r="A8" s="177"/>
      <c r="B8" s="208"/>
      <c r="C8" s="253"/>
      <c r="D8" s="253"/>
      <c r="E8" s="208"/>
    </row>
    <row r="9" spans="1:5" ht="12.75" customHeight="1" x14ac:dyDescent="0.25">
      <c r="A9" s="177"/>
      <c r="B9" s="208"/>
      <c r="C9" s="253"/>
      <c r="D9" s="253"/>
      <c r="E9" s="208"/>
    </row>
    <row r="10" spans="1:5" ht="12.75" customHeight="1" x14ac:dyDescent="0.25">
      <c r="A10" s="177"/>
      <c r="B10" s="208"/>
      <c r="C10" s="211"/>
      <c r="D10" s="253"/>
      <c r="E10" s="208"/>
    </row>
    <row r="11" spans="1:5" ht="37.5" customHeight="1" thickBot="1" x14ac:dyDescent="0.3">
      <c r="A11" s="208"/>
      <c r="B11" s="208"/>
      <c r="C11" s="210"/>
      <c r="D11" s="174" t="s">
        <v>225</v>
      </c>
      <c r="E11" s="208"/>
    </row>
    <row r="12" spans="1:5" ht="13.8" thickBot="1" x14ac:dyDescent="0.3">
      <c r="A12" s="73" t="s">
        <v>226</v>
      </c>
      <c r="B12" s="75" t="s">
        <v>227</v>
      </c>
      <c r="C12" s="75" t="s">
        <v>229</v>
      </c>
      <c r="D12" s="75" t="s">
        <v>230</v>
      </c>
      <c r="E12" s="208"/>
    </row>
    <row r="13" spans="1:5" x14ac:dyDescent="0.25">
      <c r="A13" s="221" t="s">
        <v>248</v>
      </c>
      <c r="B13" s="222">
        <f>SUMIF('G-4.1 SG&amp;A listing'!C:C,"Yes",'G-4.1 SG&amp;A listing'!F:F)</f>
        <v>0</v>
      </c>
      <c r="C13" s="212" t="s">
        <v>249</v>
      </c>
      <c r="D13" s="212"/>
      <c r="E13" s="208"/>
    </row>
    <row r="14" spans="1:5" ht="13.8" thickBot="1" x14ac:dyDescent="0.3">
      <c r="A14" s="213" t="s">
        <v>250</v>
      </c>
      <c r="B14" s="220">
        <f>B13-B15</f>
        <v>0</v>
      </c>
      <c r="C14" s="109"/>
      <c r="D14" s="109"/>
      <c r="E14" s="208"/>
    </row>
    <row r="15" spans="1:5" x14ac:dyDescent="0.25">
      <c r="A15" s="221" t="s">
        <v>251</v>
      </c>
      <c r="B15" s="222">
        <f>SUM(B16:B20)</f>
        <v>0</v>
      </c>
      <c r="C15" s="212"/>
      <c r="D15" s="212"/>
      <c r="E15" s="208"/>
    </row>
    <row r="16" spans="1:5" x14ac:dyDescent="0.25">
      <c r="A16" s="214" t="s">
        <v>252</v>
      </c>
      <c r="B16" s="215"/>
      <c r="C16" s="108"/>
      <c r="D16" s="108"/>
      <c r="E16" s="208"/>
    </row>
    <row r="17" spans="1:5" x14ac:dyDescent="0.25">
      <c r="A17" s="214" t="s">
        <v>253</v>
      </c>
      <c r="B17" s="215"/>
      <c r="C17" s="108"/>
      <c r="D17" s="108"/>
      <c r="E17" s="208"/>
    </row>
    <row r="18" spans="1:5" x14ac:dyDescent="0.25">
      <c r="A18" s="214" t="s">
        <v>254</v>
      </c>
      <c r="B18" s="216"/>
      <c r="C18" s="108"/>
      <c r="D18" s="108"/>
      <c r="E18" s="208"/>
    </row>
    <row r="19" spans="1:5" x14ac:dyDescent="0.25">
      <c r="A19" s="214" t="s">
        <v>255</v>
      </c>
      <c r="B19" s="216"/>
      <c r="C19" s="108"/>
      <c r="D19" s="108"/>
      <c r="E19" s="208"/>
    </row>
    <row r="20" spans="1:5" ht="13.8" thickBot="1" x14ac:dyDescent="0.3">
      <c r="A20" s="217" t="s">
        <v>256</v>
      </c>
      <c r="B20" s="218"/>
      <c r="C20" s="219"/>
      <c r="D20" s="219"/>
      <c r="E20" s="208"/>
    </row>
    <row r="21" spans="1:5" x14ac:dyDescent="0.25">
      <c r="A21" s="176" t="s">
        <v>246</v>
      </c>
      <c r="B21" s="208"/>
      <c r="C21" s="208"/>
      <c r="D21" s="208"/>
      <c r="E21" s="208"/>
    </row>
  </sheetData>
  <mergeCells count="2">
    <mergeCell ref="D6:D10"/>
    <mergeCell ref="C6:C9"/>
  </mergeCells>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T48"/>
  <sheetViews>
    <sheetView showZeros="0" zoomScaleNormal="100" workbookViewId="0">
      <selection activeCell="I9" sqref="I9"/>
    </sheetView>
  </sheetViews>
  <sheetFormatPr defaultColWidth="9.21875" defaultRowHeight="10.199999999999999" x14ac:dyDescent="0.2"/>
  <cols>
    <col min="1" max="1" width="20.77734375" style="27" customWidth="1"/>
    <col min="2" max="18" width="10.77734375" style="28" customWidth="1"/>
    <col min="19" max="19" width="13.77734375" style="28" customWidth="1"/>
    <col min="20" max="36" width="10.77734375" style="28" customWidth="1"/>
    <col min="37" max="37" width="13.44140625" style="28" customWidth="1"/>
    <col min="38" max="39" width="12.77734375" style="28" customWidth="1"/>
    <col min="40" max="43" width="10.77734375" style="28" customWidth="1"/>
    <col min="44" max="16384" width="9.21875" style="28"/>
  </cols>
  <sheetData>
    <row r="1" spans="1:46" ht="15.6" x14ac:dyDescent="0.3">
      <c r="A1" s="21" t="s">
        <v>0</v>
      </c>
    </row>
    <row r="2" spans="1:46" ht="15.6" x14ac:dyDescent="0.3">
      <c r="A2" s="22" t="s">
        <v>257</v>
      </c>
      <c r="B2" s="86"/>
      <c r="C2" s="86"/>
      <c r="D2" s="86"/>
      <c r="E2" s="86"/>
      <c r="F2" s="86"/>
      <c r="G2" s="86"/>
      <c r="H2" s="86"/>
      <c r="I2" s="86"/>
      <c r="J2" s="86"/>
      <c r="K2" s="86"/>
      <c r="L2" s="86"/>
      <c r="M2" s="86"/>
    </row>
    <row r="3" spans="1:46" x14ac:dyDescent="0.2">
      <c r="A3" s="28"/>
    </row>
    <row r="4" spans="1:46" x14ac:dyDescent="0.2">
      <c r="A4" s="28"/>
    </row>
    <row r="5" spans="1:46" ht="22.5" customHeight="1" x14ac:dyDescent="0.2">
      <c r="A5" s="28"/>
      <c r="T5" s="246" t="s">
        <v>2</v>
      </c>
      <c r="U5" s="246"/>
      <c r="V5" s="246"/>
    </row>
    <row r="6" spans="1:46" x14ac:dyDescent="0.2">
      <c r="A6" s="178" t="s">
        <v>3</v>
      </c>
      <c r="B6" s="178" t="s">
        <v>5</v>
      </c>
      <c r="C6" s="178" t="s">
        <v>6</v>
      </c>
      <c r="D6" s="178" t="s">
        <v>7</v>
      </c>
      <c r="E6" s="178" t="s">
        <v>7</v>
      </c>
      <c r="F6" s="178" t="s">
        <v>7</v>
      </c>
      <c r="G6" s="178" t="s">
        <v>7</v>
      </c>
      <c r="H6" s="178" t="s">
        <v>7</v>
      </c>
      <c r="I6" s="178" t="s">
        <v>8</v>
      </c>
      <c r="J6" s="178" t="s">
        <v>9</v>
      </c>
      <c r="K6" s="178" t="s">
        <v>10</v>
      </c>
      <c r="L6" s="161"/>
      <c r="M6" s="161"/>
      <c r="N6" s="161"/>
      <c r="O6" s="178" t="s">
        <v>11</v>
      </c>
      <c r="P6" s="178" t="s">
        <v>12</v>
      </c>
      <c r="Q6" s="178" t="s">
        <v>13</v>
      </c>
      <c r="R6" s="178" t="s">
        <v>14</v>
      </c>
      <c r="S6" s="178" t="s">
        <v>15</v>
      </c>
      <c r="T6" s="178" t="s">
        <v>16</v>
      </c>
      <c r="U6" s="178" t="s">
        <v>17</v>
      </c>
      <c r="V6" s="178" t="s">
        <v>18</v>
      </c>
      <c r="W6" s="178" t="s">
        <v>19</v>
      </c>
      <c r="X6" s="178" t="s">
        <v>258</v>
      </c>
      <c r="Y6" s="178" t="s">
        <v>20</v>
      </c>
      <c r="Z6" s="178" t="s">
        <v>22</v>
      </c>
      <c r="AA6" s="178" t="s">
        <v>23</v>
      </c>
      <c r="AB6" s="178" t="s">
        <v>24</v>
      </c>
      <c r="AC6" s="178" t="s">
        <v>259</v>
      </c>
      <c r="AD6" s="178" t="s">
        <v>25</v>
      </c>
      <c r="AE6" s="178" t="s">
        <v>26</v>
      </c>
      <c r="AF6" s="178" t="s">
        <v>27</v>
      </c>
      <c r="AG6" s="178" t="s">
        <v>28</v>
      </c>
      <c r="AH6" s="178" t="s">
        <v>29</v>
      </c>
      <c r="AI6" s="178" t="s">
        <v>30</v>
      </c>
      <c r="AJ6" s="178" t="s">
        <v>31</v>
      </c>
      <c r="AK6" s="178" t="s">
        <v>32</v>
      </c>
      <c r="AL6" s="178" t="s">
        <v>33</v>
      </c>
      <c r="AM6" s="178" t="s">
        <v>260</v>
      </c>
      <c r="AN6" s="178" t="s">
        <v>34</v>
      </c>
      <c r="AO6" s="178" t="s">
        <v>35</v>
      </c>
      <c r="AP6" s="23"/>
      <c r="AQ6" s="23"/>
      <c r="AR6" s="23"/>
      <c r="AT6" s="23"/>
    </row>
    <row r="7" spans="1:46" s="24" customFormat="1" ht="40.799999999999997" x14ac:dyDescent="0.25">
      <c r="A7" s="32" t="s">
        <v>48</v>
      </c>
      <c r="B7" s="33" t="s">
        <v>50</v>
      </c>
      <c r="C7" s="33" t="s">
        <v>51</v>
      </c>
      <c r="D7" s="33" t="s">
        <v>52</v>
      </c>
      <c r="E7" s="33" t="s">
        <v>53</v>
      </c>
      <c r="F7" s="33" t="s">
        <v>54</v>
      </c>
      <c r="G7" s="33" t="s">
        <v>55</v>
      </c>
      <c r="H7" s="33" t="s">
        <v>56</v>
      </c>
      <c r="I7" s="33" t="s">
        <v>57</v>
      </c>
      <c r="J7" s="33" t="s">
        <v>58</v>
      </c>
      <c r="K7" s="33" t="s">
        <v>59</v>
      </c>
      <c r="L7" s="33" t="s">
        <v>60</v>
      </c>
      <c r="M7" s="33" t="s">
        <v>61</v>
      </c>
      <c r="N7" s="33" t="s">
        <v>62</v>
      </c>
      <c r="O7" s="33" t="s">
        <v>63</v>
      </c>
      <c r="P7" s="33" t="s">
        <v>64</v>
      </c>
      <c r="Q7" s="33" t="s">
        <v>261</v>
      </c>
      <c r="R7" s="33" t="s">
        <v>66</v>
      </c>
      <c r="S7" s="34" t="s">
        <v>67</v>
      </c>
      <c r="T7" s="34" t="s">
        <v>68</v>
      </c>
      <c r="U7" s="34" t="s">
        <v>69</v>
      </c>
      <c r="V7" s="34" t="s">
        <v>70</v>
      </c>
      <c r="W7" s="33" t="s">
        <v>72</v>
      </c>
      <c r="X7" s="33" t="s">
        <v>262</v>
      </c>
      <c r="Y7" s="33" t="s">
        <v>74</v>
      </c>
      <c r="Z7" s="33" t="s">
        <v>75</v>
      </c>
      <c r="AA7" s="33" t="s">
        <v>76</v>
      </c>
      <c r="AB7" s="33" t="s">
        <v>77</v>
      </c>
      <c r="AC7" s="33" t="s">
        <v>78</v>
      </c>
      <c r="AD7" s="33" t="s">
        <v>88</v>
      </c>
      <c r="AE7" s="33" t="s">
        <v>89</v>
      </c>
      <c r="AF7" s="33" t="s">
        <v>90</v>
      </c>
      <c r="AG7" s="33" t="s">
        <v>91</v>
      </c>
      <c r="AH7" s="33" t="s">
        <v>263</v>
      </c>
      <c r="AI7" s="33" t="s">
        <v>264</v>
      </c>
      <c r="AJ7" s="33" t="s">
        <v>94</v>
      </c>
      <c r="AK7" s="33" t="s">
        <v>95</v>
      </c>
      <c r="AL7" s="33" t="s">
        <v>96</v>
      </c>
      <c r="AM7" s="33" t="s">
        <v>97</v>
      </c>
      <c r="AN7" s="33" t="s">
        <v>265</v>
      </c>
      <c r="AO7" s="33" t="s">
        <v>266</v>
      </c>
    </row>
    <row r="8" spans="1:46" x14ac:dyDescent="0.2">
      <c r="A8" s="35"/>
      <c r="E8" s="42"/>
      <c r="F8" s="42"/>
      <c r="G8" s="42"/>
      <c r="H8" s="42"/>
      <c r="I8" s="42" t="str">
        <f>CONCATENATE(D8,"-",E8,"-",F8,"-",G8)</f>
        <v>---</v>
      </c>
      <c r="N8" s="36"/>
      <c r="O8" s="36">
        <f>N8</f>
        <v>0</v>
      </c>
      <c r="P8" s="41">
        <f>VALUE(ROUNDUP(MONTH(O8)/12*4,0)*3&amp;"/"&amp;YEAR(O8))</f>
        <v>61</v>
      </c>
      <c r="R8" s="38"/>
      <c r="S8" s="39"/>
      <c r="T8" s="39"/>
      <c r="U8" s="39"/>
      <c r="V8" s="39"/>
      <c r="W8" s="40"/>
      <c r="X8" s="40" t="e">
        <f>W8/S8</f>
        <v>#DIV/0!</v>
      </c>
      <c r="Y8" s="40"/>
      <c r="Z8" s="40"/>
      <c r="AA8" s="40"/>
      <c r="AB8" s="40">
        <f>W8-Y8-Z8+AA8</f>
        <v>0</v>
      </c>
      <c r="AC8" s="40" t="e">
        <f>AB8/S8</f>
        <v>#DIV/0!</v>
      </c>
      <c r="AD8" s="40"/>
      <c r="AE8" s="40" t="e">
        <f>AD8/S8</f>
        <v>#DIV/0!</v>
      </c>
      <c r="AF8" s="40"/>
      <c r="AG8" s="40" t="e">
        <f>AF8/S8</f>
        <v>#DIV/0!</v>
      </c>
      <c r="AH8" s="40"/>
      <c r="AI8" s="40" t="e">
        <f>AH8/S8</f>
        <v>#DIV/0!</v>
      </c>
      <c r="AJ8" s="40"/>
      <c r="AK8" s="40" t="e">
        <f>AJ8/S8</f>
        <v>#DIV/0!</v>
      </c>
      <c r="AL8" s="40"/>
      <c r="AM8" s="40" t="e">
        <f>AL8/S8</f>
        <v>#DIV/0!</v>
      </c>
      <c r="AN8" s="40"/>
      <c r="AO8" s="40" t="e">
        <f>AN8/S8</f>
        <v>#DIV/0!</v>
      </c>
      <c r="AP8" s="40"/>
      <c r="AQ8" s="40"/>
    </row>
    <row r="9" spans="1:46" x14ac:dyDescent="0.2">
      <c r="A9" s="35"/>
      <c r="N9" s="36"/>
      <c r="O9" s="36"/>
      <c r="P9" s="37"/>
      <c r="R9" s="38"/>
      <c r="S9" s="39"/>
      <c r="T9" s="39"/>
      <c r="U9" s="39"/>
      <c r="V9" s="39"/>
      <c r="W9" s="40"/>
      <c r="X9" s="40"/>
      <c r="Y9" s="40"/>
      <c r="Z9" s="40"/>
      <c r="AA9" s="40"/>
      <c r="AB9" s="40"/>
      <c r="AC9" s="40"/>
      <c r="AD9" s="40"/>
      <c r="AE9" s="40"/>
      <c r="AF9" s="40"/>
      <c r="AG9" s="40"/>
      <c r="AH9" s="40"/>
      <c r="AI9" s="40"/>
      <c r="AJ9" s="40"/>
      <c r="AK9" s="40"/>
      <c r="AL9" s="40"/>
      <c r="AM9" s="40"/>
      <c r="AN9" s="40"/>
      <c r="AO9" s="40"/>
      <c r="AP9" s="40"/>
      <c r="AQ9" s="40"/>
    </row>
    <row r="10" spans="1:46" x14ac:dyDescent="0.2">
      <c r="A10" s="35"/>
      <c r="N10" s="36"/>
      <c r="O10" s="36"/>
      <c r="P10" s="37"/>
      <c r="R10" s="38"/>
      <c r="S10" s="39"/>
      <c r="T10" s="39"/>
      <c r="U10" s="39"/>
      <c r="V10" s="39"/>
      <c r="W10" s="40"/>
      <c r="X10" s="40"/>
      <c r="Y10" s="40"/>
      <c r="Z10" s="40"/>
      <c r="AA10" s="40"/>
      <c r="AB10" s="40"/>
      <c r="AC10" s="40"/>
      <c r="AD10" s="40"/>
      <c r="AE10" s="40"/>
      <c r="AF10" s="40"/>
      <c r="AG10" s="40"/>
      <c r="AH10" s="40"/>
      <c r="AI10" s="40"/>
      <c r="AJ10" s="40"/>
      <c r="AK10" s="40"/>
      <c r="AL10" s="40"/>
      <c r="AM10" s="40"/>
      <c r="AN10" s="40"/>
      <c r="AO10" s="40"/>
      <c r="AP10" s="40"/>
      <c r="AQ10" s="40"/>
    </row>
    <row r="11" spans="1:46" x14ac:dyDescent="0.2">
      <c r="A11" s="35"/>
      <c r="O11" s="36"/>
      <c r="P11" s="37"/>
    </row>
    <row r="12" spans="1:46" x14ac:dyDescent="0.2">
      <c r="A12" s="26" t="s">
        <v>267</v>
      </c>
      <c r="B12" s="27" t="s">
        <v>268</v>
      </c>
      <c r="C12" s="27"/>
      <c r="D12" s="27"/>
      <c r="E12" s="27"/>
      <c r="F12" s="27"/>
    </row>
    <row r="13" spans="1:46" x14ac:dyDescent="0.2">
      <c r="A13" s="26" t="s">
        <v>102</v>
      </c>
      <c r="B13" s="27" t="s">
        <v>105</v>
      </c>
      <c r="C13" s="27"/>
      <c r="D13" s="27"/>
      <c r="E13" s="27"/>
      <c r="F13" s="27"/>
    </row>
    <row r="14" spans="1:46" x14ac:dyDescent="0.2">
      <c r="A14" s="26" t="s">
        <v>106</v>
      </c>
      <c r="B14" s="27" t="s">
        <v>269</v>
      </c>
      <c r="C14" s="27"/>
      <c r="D14" s="27"/>
      <c r="E14" s="27"/>
      <c r="F14" s="27"/>
    </row>
    <row r="15" spans="1:46" x14ac:dyDescent="0.2">
      <c r="A15" s="26" t="s">
        <v>108</v>
      </c>
      <c r="B15" s="27" t="s">
        <v>109</v>
      </c>
      <c r="C15" s="27"/>
      <c r="D15" s="27"/>
      <c r="E15" s="27"/>
      <c r="F15" s="27"/>
    </row>
    <row r="16" spans="1:46" x14ac:dyDescent="0.2">
      <c r="A16" s="26" t="s">
        <v>110</v>
      </c>
      <c r="B16" s="27" t="s">
        <v>111</v>
      </c>
      <c r="C16" s="27"/>
      <c r="D16" s="27"/>
      <c r="E16" s="27"/>
      <c r="F16" s="27"/>
    </row>
    <row r="17" spans="1:6" x14ac:dyDescent="0.2">
      <c r="A17" s="26" t="s">
        <v>112</v>
      </c>
      <c r="B17" s="27" t="s">
        <v>113</v>
      </c>
      <c r="C17" s="27"/>
      <c r="D17" s="27"/>
      <c r="E17" s="27"/>
      <c r="F17" s="27"/>
    </row>
    <row r="18" spans="1:6" x14ac:dyDescent="0.2">
      <c r="A18" s="26" t="s">
        <v>114</v>
      </c>
      <c r="B18" s="27" t="s">
        <v>115</v>
      </c>
      <c r="E18" s="27"/>
      <c r="F18" s="27"/>
    </row>
    <row r="19" spans="1:6" x14ac:dyDescent="0.2">
      <c r="A19" s="26" t="s">
        <v>116</v>
      </c>
      <c r="B19" s="27" t="s">
        <v>117</v>
      </c>
      <c r="C19" s="27"/>
      <c r="D19" s="27"/>
      <c r="E19" s="27"/>
      <c r="F19" s="27"/>
    </row>
    <row r="20" spans="1:6" x14ac:dyDescent="0.2">
      <c r="A20" s="26" t="s">
        <v>118</v>
      </c>
      <c r="B20" s="27" t="s">
        <v>119</v>
      </c>
      <c r="C20" s="27"/>
      <c r="D20" s="27"/>
      <c r="E20" s="27"/>
      <c r="F20" s="27"/>
    </row>
    <row r="21" spans="1:6" x14ac:dyDescent="0.2">
      <c r="A21" s="26" t="s">
        <v>120</v>
      </c>
      <c r="B21" s="27" t="s">
        <v>270</v>
      </c>
      <c r="C21" s="27"/>
      <c r="D21" s="27"/>
      <c r="E21" s="27"/>
      <c r="F21" s="27"/>
    </row>
    <row r="22" spans="1:6" x14ac:dyDescent="0.2">
      <c r="A22" s="26" t="s">
        <v>122</v>
      </c>
      <c r="B22" s="27" t="s">
        <v>123</v>
      </c>
      <c r="C22" s="27"/>
      <c r="D22" s="27"/>
      <c r="E22" s="27"/>
      <c r="F22" s="27"/>
    </row>
    <row r="23" spans="1:6" x14ac:dyDescent="0.2">
      <c r="A23" s="26" t="s">
        <v>124</v>
      </c>
      <c r="B23" s="27" t="s">
        <v>125</v>
      </c>
      <c r="C23" s="27"/>
      <c r="D23" s="27"/>
      <c r="E23" s="27"/>
      <c r="F23" s="27"/>
    </row>
    <row r="24" spans="1:6" x14ac:dyDescent="0.2">
      <c r="A24" s="26" t="s">
        <v>126</v>
      </c>
      <c r="B24" s="27" t="s">
        <v>127</v>
      </c>
      <c r="C24" s="27"/>
      <c r="D24" s="27"/>
      <c r="E24" s="27"/>
      <c r="F24" s="27"/>
    </row>
    <row r="25" spans="1:6" x14ac:dyDescent="0.2">
      <c r="A25" s="26" t="s">
        <v>128</v>
      </c>
      <c r="B25" s="27" t="s">
        <v>129</v>
      </c>
      <c r="C25" s="27"/>
      <c r="D25" s="27"/>
      <c r="E25" s="27"/>
      <c r="F25" s="27"/>
    </row>
    <row r="26" spans="1:6" x14ac:dyDescent="0.2">
      <c r="A26" s="26" t="s">
        <v>130</v>
      </c>
      <c r="B26" s="27" t="s">
        <v>131</v>
      </c>
      <c r="C26" s="27"/>
      <c r="D26" s="27"/>
      <c r="E26" s="27"/>
      <c r="F26" s="27"/>
    </row>
    <row r="27" spans="1:6" x14ac:dyDescent="0.2">
      <c r="A27" s="26" t="s">
        <v>271</v>
      </c>
      <c r="B27" s="27" t="s">
        <v>272</v>
      </c>
      <c r="C27" s="27"/>
      <c r="D27" s="27"/>
      <c r="E27" s="27"/>
      <c r="F27" s="27"/>
    </row>
    <row r="28" spans="1:6" x14ac:dyDescent="0.2">
      <c r="A28" s="26" t="s">
        <v>134</v>
      </c>
      <c r="B28" s="27" t="s">
        <v>273</v>
      </c>
      <c r="C28" s="27"/>
      <c r="D28" s="27"/>
      <c r="E28" s="27"/>
      <c r="F28" s="27"/>
    </row>
    <row r="29" spans="1:6" x14ac:dyDescent="0.2">
      <c r="A29" s="26" t="s">
        <v>138</v>
      </c>
      <c r="B29" s="27" t="s">
        <v>274</v>
      </c>
      <c r="C29" s="27"/>
      <c r="D29" s="27"/>
      <c r="E29" s="27"/>
      <c r="F29" s="27"/>
    </row>
    <row r="30" spans="1:6" x14ac:dyDescent="0.2">
      <c r="A30" s="26" t="s">
        <v>140</v>
      </c>
      <c r="B30" s="27" t="s">
        <v>143</v>
      </c>
      <c r="C30" s="27"/>
      <c r="D30" s="27"/>
      <c r="E30" s="27"/>
      <c r="F30" s="27"/>
    </row>
    <row r="31" spans="1:6" x14ac:dyDescent="0.2">
      <c r="A31" s="26" t="s">
        <v>142</v>
      </c>
      <c r="B31" s="27" t="s">
        <v>145</v>
      </c>
      <c r="C31" s="27"/>
      <c r="D31" s="27"/>
      <c r="E31" s="27"/>
      <c r="F31" s="27"/>
    </row>
    <row r="32" spans="1:6" x14ac:dyDescent="0.2">
      <c r="A32" s="26" t="s">
        <v>275</v>
      </c>
      <c r="B32" s="27" t="s">
        <v>276</v>
      </c>
      <c r="C32" s="27"/>
      <c r="D32" s="27"/>
      <c r="E32" s="27"/>
      <c r="F32" s="27"/>
    </row>
    <row r="33" spans="1:8" x14ac:dyDescent="0.2">
      <c r="A33" s="26" t="s">
        <v>144</v>
      </c>
      <c r="B33" s="27" t="s">
        <v>167</v>
      </c>
      <c r="C33" s="27"/>
      <c r="D33" s="27"/>
      <c r="E33" s="27"/>
      <c r="F33" s="27"/>
    </row>
    <row r="34" spans="1:8" x14ac:dyDescent="0.2">
      <c r="A34" s="26" t="s">
        <v>146</v>
      </c>
      <c r="B34" s="27" t="s">
        <v>277</v>
      </c>
      <c r="C34" s="27"/>
      <c r="D34" s="27"/>
      <c r="E34" s="27"/>
      <c r="F34" s="27"/>
    </row>
    <row r="35" spans="1:8" x14ac:dyDescent="0.2">
      <c r="A35" s="26" t="s">
        <v>148</v>
      </c>
      <c r="B35" s="27" t="s">
        <v>278</v>
      </c>
      <c r="C35" s="27"/>
      <c r="D35" s="27"/>
      <c r="E35" s="27"/>
      <c r="F35" s="27"/>
    </row>
    <row r="36" spans="1:8" x14ac:dyDescent="0.2">
      <c r="A36" s="26" t="s">
        <v>150</v>
      </c>
      <c r="B36" s="27" t="s">
        <v>279</v>
      </c>
      <c r="C36" s="27"/>
      <c r="D36" s="27"/>
      <c r="E36" s="27"/>
      <c r="F36" s="27"/>
    </row>
    <row r="37" spans="1:8" x14ac:dyDescent="0.2">
      <c r="A37" s="26" t="s">
        <v>152</v>
      </c>
      <c r="B37" s="27" t="s">
        <v>280</v>
      </c>
      <c r="C37" s="27"/>
      <c r="D37" s="27"/>
      <c r="E37" s="27"/>
      <c r="F37" s="27"/>
    </row>
    <row r="38" spans="1:8" x14ac:dyDescent="0.2">
      <c r="A38" s="26" t="s">
        <v>154</v>
      </c>
      <c r="B38" s="27" t="s">
        <v>281</v>
      </c>
      <c r="C38" s="27"/>
      <c r="D38" s="27"/>
      <c r="E38" s="27"/>
      <c r="F38" s="27"/>
    </row>
    <row r="39" spans="1:8" x14ac:dyDescent="0.2">
      <c r="A39" s="26" t="s">
        <v>156</v>
      </c>
      <c r="B39" s="27" t="s">
        <v>180</v>
      </c>
      <c r="C39" s="27"/>
      <c r="D39" s="27"/>
      <c r="E39" s="27"/>
      <c r="F39" s="27"/>
    </row>
    <row r="40" spans="1:8" x14ac:dyDescent="0.2">
      <c r="A40" s="26" t="s">
        <v>158</v>
      </c>
      <c r="B40" s="27" t="s">
        <v>282</v>
      </c>
      <c r="C40" s="27"/>
      <c r="D40" s="27"/>
      <c r="E40" s="27"/>
      <c r="F40" s="27"/>
    </row>
    <row r="41" spans="1:8" x14ac:dyDescent="0.2">
      <c r="A41" s="26" t="s">
        <v>160</v>
      </c>
      <c r="B41" s="28" t="s">
        <v>283</v>
      </c>
      <c r="C41" s="27"/>
      <c r="D41" s="27"/>
      <c r="E41" s="27"/>
      <c r="F41" s="27"/>
    </row>
    <row r="42" spans="1:8" x14ac:dyDescent="0.2">
      <c r="A42" s="26" t="s">
        <v>284</v>
      </c>
      <c r="B42" s="27" t="s">
        <v>285</v>
      </c>
      <c r="C42" s="27"/>
      <c r="D42" s="27"/>
      <c r="E42" s="27"/>
      <c r="F42" s="27"/>
    </row>
    <row r="43" spans="1:8" x14ac:dyDescent="0.2">
      <c r="A43" s="26" t="s">
        <v>162</v>
      </c>
      <c r="B43" s="27" t="s">
        <v>286</v>
      </c>
    </row>
    <row r="44" spans="1:8" x14ac:dyDescent="0.2">
      <c r="A44" s="26" t="s">
        <v>164</v>
      </c>
      <c r="B44" s="27" t="s">
        <v>287</v>
      </c>
      <c r="C44" s="27"/>
      <c r="D44" s="27"/>
      <c r="E44" s="27"/>
      <c r="F44" s="27"/>
    </row>
    <row r="45" spans="1:8" x14ac:dyDescent="0.2">
      <c r="A45" s="26"/>
      <c r="E45" s="27"/>
      <c r="F45" s="27"/>
      <c r="G45" s="27"/>
      <c r="H45" s="27"/>
    </row>
    <row r="46" spans="1:8" x14ac:dyDescent="0.2">
      <c r="A46" s="26"/>
      <c r="E46" s="27"/>
      <c r="F46" s="27"/>
      <c r="G46" s="27"/>
      <c r="H46" s="27"/>
    </row>
    <row r="47" spans="1:8" x14ac:dyDescent="0.2">
      <c r="A47" s="26"/>
      <c r="B47" s="27"/>
      <c r="C47" s="27"/>
      <c r="D47" s="27"/>
      <c r="E47" s="27"/>
      <c r="F47" s="27"/>
      <c r="G47" s="27"/>
      <c r="H47" s="27"/>
    </row>
    <row r="48" spans="1:8" x14ac:dyDescent="0.2">
      <c r="A48" s="26"/>
      <c r="B48" s="27"/>
      <c r="C48" s="27"/>
      <c r="D48" s="27"/>
      <c r="E48" s="27"/>
      <c r="F48" s="27"/>
      <c r="G48" s="27"/>
      <c r="H48" s="27"/>
    </row>
  </sheetData>
  <mergeCells count="1">
    <mergeCell ref="T5:V5"/>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workbookViewId="0">
      <selection activeCell="F21" sqref="F21"/>
    </sheetView>
  </sheetViews>
  <sheetFormatPr defaultRowHeight="13.2" x14ac:dyDescent="0.25"/>
  <cols>
    <col min="1" max="1" width="9" customWidth="1"/>
    <col min="2" max="2" width="32" customWidth="1"/>
    <col min="3" max="3" width="26.21875" customWidth="1"/>
    <col min="4" max="4" width="22.77734375" customWidth="1"/>
    <col min="5" max="5" width="23.5546875" customWidth="1"/>
  </cols>
  <sheetData>
    <row r="1" spans="1:5" ht="15.6" x14ac:dyDescent="0.3">
      <c r="A1" s="100" t="s">
        <v>0</v>
      </c>
      <c r="B1" s="94"/>
      <c r="C1" s="94"/>
      <c r="D1" s="94"/>
      <c r="E1" s="94"/>
    </row>
    <row r="2" spans="1:5" ht="15.6" x14ac:dyDescent="0.3">
      <c r="A2" s="101" t="s">
        <v>288</v>
      </c>
      <c r="B2" s="94"/>
      <c r="C2" s="94"/>
      <c r="D2" s="94"/>
      <c r="E2" s="94"/>
    </row>
    <row r="3" spans="1:5" x14ac:dyDescent="0.25">
      <c r="A3" s="94"/>
      <c r="B3" s="94"/>
      <c r="C3" s="94"/>
      <c r="D3" s="94"/>
      <c r="E3" s="94"/>
    </row>
    <row r="4" spans="1:5" ht="17.399999999999999" x14ac:dyDescent="0.3">
      <c r="A4" s="96"/>
      <c r="B4" s="94"/>
      <c r="C4" s="94"/>
      <c r="D4" s="94"/>
      <c r="E4" s="94"/>
    </row>
    <row r="5" spans="1:5" ht="12.6" customHeight="1" x14ac:dyDescent="0.25">
      <c r="A5" s="254" t="s">
        <v>192</v>
      </c>
      <c r="B5" s="255" t="s">
        <v>193</v>
      </c>
      <c r="C5" s="257" t="s">
        <v>194</v>
      </c>
      <c r="D5" s="257"/>
      <c r="E5" s="94"/>
    </row>
    <row r="6" spans="1:5" ht="20.399999999999999" x14ac:dyDescent="0.25">
      <c r="A6" s="254"/>
      <c r="B6" s="256"/>
      <c r="C6" s="190" t="s">
        <v>195</v>
      </c>
      <c r="D6" s="191" t="s">
        <v>196</v>
      </c>
      <c r="E6" s="94"/>
    </row>
    <row r="7" spans="1:5" x14ac:dyDescent="0.25">
      <c r="A7" s="204" t="s">
        <v>3</v>
      </c>
      <c r="B7" s="188" t="s">
        <v>48</v>
      </c>
      <c r="C7" s="188"/>
      <c r="D7" s="189"/>
      <c r="E7" s="94"/>
    </row>
    <row r="8" spans="1:5" x14ac:dyDescent="0.25">
      <c r="A8" s="204" t="s">
        <v>6</v>
      </c>
      <c r="B8" s="188" t="s">
        <v>51</v>
      </c>
      <c r="C8" s="188"/>
      <c r="D8" s="189"/>
      <c r="E8" s="94"/>
    </row>
    <row r="9" spans="1:5" x14ac:dyDescent="0.25">
      <c r="A9" s="204" t="s">
        <v>7</v>
      </c>
      <c r="B9" s="205" t="s">
        <v>197</v>
      </c>
      <c r="C9" s="188"/>
      <c r="D9" s="189"/>
      <c r="E9" s="94"/>
    </row>
    <row r="10" spans="1:5" x14ac:dyDescent="0.25">
      <c r="A10" s="204" t="s">
        <v>7</v>
      </c>
      <c r="B10" s="205" t="s">
        <v>198</v>
      </c>
      <c r="C10" s="188"/>
      <c r="D10" s="189"/>
      <c r="E10" s="94"/>
    </row>
    <row r="11" spans="1:5" x14ac:dyDescent="0.25">
      <c r="A11" s="204" t="s">
        <v>7</v>
      </c>
      <c r="B11" s="205" t="s">
        <v>199</v>
      </c>
      <c r="C11" s="188"/>
      <c r="D11" s="189"/>
      <c r="E11" s="94"/>
    </row>
    <row r="12" spans="1:5" x14ac:dyDescent="0.25">
      <c r="A12" s="204" t="s">
        <v>7</v>
      </c>
      <c r="B12" s="205" t="s">
        <v>200</v>
      </c>
      <c r="C12" s="188"/>
      <c r="D12" s="189"/>
      <c r="E12" s="94"/>
    </row>
    <row r="13" spans="1:5" x14ac:dyDescent="0.25">
      <c r="A13" s="204" t="s">
        <v>9</v>
      </c>
      <c r="B13" s="188" t="s">
        <v>58</v>
      </c>
      <c r="C13" s="188"/>
      <c r="D13" s="189"/>
      <c r="E13" s="94"/>
    </row>
    <row r="14" spans="1:5" x14ac:dyDescent="0.25">
      <c r="A14" s="204" t="s">
        <v>10</v>
      </c>
      <c r="B14" s="188" t="s">
        <v>59</v>
      </c>
      <c r="C14" s="188"/>
      <c r="D14" s="189"/>
      <c r="E14" s="94"/>
    </row>
    <row r="15" spans="1:5" x14ac:dyDescent="0.25">
      <c r="A15" s="204"/>
      <c r="B15" s="188" t="s">
        <v>60</v>
      </c>
      <c r="C15" s="188"/>
      <c r="D15" s="189"/>
      <c r="E15" s="94"/>
    </row>
    <row r="16" spans="1:5" x14ac:dyDescent="0.25">
      <c r="A16" s="204"/>
      <c r="B16" s="188" t="s">
        <v>61</v>
      </c>
      <c r="C16" s="188"/>
      <c r="D16" s="189"/>
      <c r="E16" s="94"/>
    </row>
    <row r="17" spans="1:5" x14ac:dyDescent="0.25">
      <c r="A17" s="204"/>
      <c r="B17" s="188" t="s">
        <v>62</v>
      </c>
      <c r="C17" s="188"/>
      <c r="D17" s="189"/>
      <c r="E17" s="94"/>
    </row>
    <row r="18" spans="1:5" x14ac:dyDescent="0.25">
      <c r="A18" s="204" t="s">
        <v>11</v>
      </c>
      <c r="B18" s="188" t="s">
        <v>63</v>
      </c>
      <c r="C18" s="188"/>
      <c r="D18" s="189"/>
      <c r="E18" s="94"/>
    </row>
    <row r="19" spans="1:5" x14ac:dyDescent="0.25">
      <c r="A19" s="204" t="s">
        <v>13</v>
      </c>
      <c r="B19" s="188" t="s">
        <v>261</v>
      </c>
      <c r="C19" s="188"/>
      <c r="D19" s="189"/>
      <c r="E19" s="94"/>
    </row>
    <row r="20" spans="1:5" x14ac:dyDescent="0.25">
      <c r="A20" s="204" t="s">
        <v>14</v>
      </c>
      <c r="B20" s="188" t="s">
        <v>66</v>
      </c>
      <c r="C20" s="188"/>
      <c r="D20" s="189"/>
      <c r="E20" s="94"/>
    </row>
    <row r="21" spans="1:5" x14ac:dyDescent="0.25">
      <c r="A21" s="204" t="s">
        <v>15</v>
      </c>
      <c r="B21" s="188" t="s">
        <v>289</v>
      </c>
      <c r="C21" s="188"/>
      <c r="D21" s="189"/>
      <c r="E21" s="94"/>
    </row>
    <row r="22" spans="1:5" x14ac:dyDescent="0.25">
      <c r="A22" s="204"/>
      <c r="B22" s="188" t="s">
        <v>290</v>
      </c>
      <c r="C22" s="188"/>
      <c r="D22" s="189"/>
      <c r="E22" s="94"/>
    </row>
    <row r="23" spans="1:5" x14ac:dyDescent="0.25">
      <c r="A23" s="204"/>
      <c r="B23" s="188" t="s">
        <v>291</v>
      </c>
      <c r="C23" s="188"/>
      <c r="D23" s="189"/>
      <c r="E23" s="94"/>
    </row>
    <row r="24" spans="1:5" x14ac:dyDescent="0.25">
      <c r="A24" s="204" t="s">
        <v>19</v>
      </c>
      <c r="B24" s="188" t="s">
        <v>72</v>
      </c>
      <c r="C24" s="188"/>
      <c r="D24" s="189"/>
      <c r="E24" s="94"/>
    </row>
    <row r="25" spans="1:5" x14ac:dyDescent="0.25">
      <c r="A25" s="204" t="s">
        <v>20</v>
      </c>
      <c r="B25" s="188" t="s">
        <v>204</v>
      </c>
      <c r="C25" s="188"/>
      <c r="D25" s="189"/>
      <c r="E25" s="94"/>
    </row>
    <row r="26" spans="1:5" x14ac:dyDescent="0.25">
      <c r="A26" s="204" t="s">
        <v>22</v>
      </c>
      <c r="B26" s="188" t="s">
        <v>205</v>
      </c>
      <c r="C26" s="188"/>
      <c r="D26" s="189"/>
      <c r="E26" s="94"/>
    </row>
    <row r="27" spans="1:5" x14ac:dyDescent="0.25">
      <c r="A27" s="204" t="s">
        <v>23</v>
      </c>
      <c r="B27" s="188" t="s">
        <v>206</v>
      </c>
      <c r="C27" s="188"/>
      <c r="D27" s="189"/>
      <c r="E27" s="94"/>
    </row>
    <row r="28" spans="1:5" x14ac:dyDescent="0.25">
      <c r="A28" s="204" t="s">
        <v>24</v>
      </c>
      <c r="B28" s="188" t="s">
        <v>77</v>
      </c>
      <c r="C28" s="188"/>
      <c r="D28" s="189"/>
      <c r="E28" s="94"/>
    </row>
    <row r="29" spans="1:5" x14ac:dyDescent="0.25">
      <c r="A29" s="204" t="s">
        <v>25</v>
      </c>
      <c r="B29" s="188" t="s">
        <v>208</v>
      </c>
      <c r="C29" s="188"/>
      <c r="D29" s="189"/>
      <c r="E29" s="94"/>
    </row>
    <row r="30" spans="1:5" x14ac:dyDescent="0.25">
      <c r="A30" s="204" t="s">
        <v>25</v>
      </c>
      <c r="B30" s="188" t="s">
        <v>209</v>
      </c>
      <c r="C30" s="188"/>
      <c r="D30" s="189"/>
      <c r="E30" s="94"/>
    </row>
    <row r="31" spans="1:5" x14ac:dyDescent="0.25">
      <c r="A31" s="204" t="s">
        <v>27</v>
      </c>
      <c r="B31" s="188" t="s">
        <v>90</v>
      </c>
      <c r="C31" s="188"/>
      <c r="D31" s="189"/>
      <c r="E31" s="94"/>
    </row>
    <row r="32" spans="1:5" x14ac:dyDescent="0.25">
      <c r="A32" s="204" t="s">
        <v>29</v>
      </c>
      <c r="B32" s="188" t="s">
        <v>263</v>
      </c>
      <c r="C32" s="188"/>
      <c r="D32" s="189"/>
      <c r="E32" s="94"/>
    </row>
    <row r="33" spans="1:5" x14ac:dyDescent="0.25">
      <c r="A33" s="204" t="s">
        <v>31</v>
      </c>
      <c r="B33" s="188" t="s">
        <v>210</v>
      </c>
      <c r="C33" s="188"/>
      <c r="D33" s="189"/>
      <c r="E33" s="94"/>
    </row>
    <row r="34" spans="1:5" x14ac:dyDescent="0.25">
      <c r="A34" s="204" t="s">
        <v>33</v>
      </c>
      <c r="B34" s="188" t="s">
        <v>211</v>
      </c>
      <c r="C34" s="188"/>
      <c r="D34" s="189"/>
      <c r="E34" s="94"/>
    </row>
    <row r="35" spans="1:5" x14ac:dyDescent="0.25">
      <c r="A35" s="204" t="s">
        <v>34</v>
      </c>
      <c r="B35" s="188" t="s">
        <v>212</v>
      </c>
      <c r="C35" s="188"/>
      <c r="D35" s="189"/>
      <c r="E35" s="94"/>
    </row>
    <row r="36" spans="1:5" s="10" customFormat="1" x14ac:dyDescent="0.25">
      <c r="A36" s="93"/>
      <c r="B36" s="93"/>
      <c r="C36" s="93"/>
      <c r="D36" s="93"/>
      <c r="E36" s="206"/>
    </row>
    <row r="37" spans="1:5" s="10" customFormat="1" x14ac:dyDescent="0.25">
      <c r="A37" s="207" t="s">
        <v>213</v>
      </c>
      <c r="B37" s="93"/>
      <c r="C37" s="93"/>
      <c r="D37" s="93"/>
      <c r="E37" s="206"/>
    </row>
    <row r="38" spans="1:5" s="10" customFormat="1" x14ac:dyDescent="0.25">
      <c r="A38" s="196" t="s">
        <v>292</v>
      </c>
      <c r="B38" s="93"/>
      <c r="C38" s="93"/>
      <c r="D38" s="93"/>
      <c r="E38" s="206"/>
    </row>
    <row r="39" spans="1:5" s="10" customFormat="1" x14ac:dyDescent="0.25">
      <c r="A39" s="196" t="s">
        <v>215</v>
      </c>
      <c r="B39" s="93"/>
      <c r="C39" s="93"/>
      <c r="D39" s="93"/>
      <c r="E39" s="206"/>
    </row>
    <row r="40" spans="1:5" s="10" customFormat="1" x14ac:dyDescent="0.25">
      <c r="A40" s="196" t="s">
        <v>216</v>
      </c>
      <c r="B40" s="93"/>
      <c r="C40" s="93"/>
      <c r="D40" s="93"/>
      <c r="E40" s="206"/>
    </row>
    <row r="41" spans="1:5" s="10" customFormat="1" x14ac:dyDescent="0.25">
      <c r="A41" s="197" t="s">
        <v>217</v>
      </c>
      <c r="B41" s="93"/>
      <c r="C41" s="93"/>
      <c r="D41" s="93"/>
      <c r="E41" s="206"/>
    </row>
    <row r="42" spans="1:5" s="10" customFormat="1" x14ac:dyDescent="0.25">
      <c r="A42" s="197" t="s">
        <v>293</v>
      </c>
      <c r="B42" s="93"/>
      <c r="C42" s="93"/>
      <c r="D42" s="93"/>
      <c r="E42" s="206"/>
    </row>
    <row r="43" spans="1:5" s="10" customFormat="1" x14ac:dyDescent="0.25">
      <c r="A43" s="197" t="s">
        <v>219</v>
      </c>
      <c r="B43" s="93"/>
      <c r="C43" s="93"/>
      <c r="D43" s="93"/>
      <c r="E43" s="206"/>
    </row>
    <row r="44" spans="1:5" s="10" customFormat="1" x14ac:dyDescent="0.25">
      <c r="A44" s="93"/>
      <c r="B44" s="93"/>
      <c r="C44" s="93"/>
      <c r="D44" s="93"/>
      <c r="E44" s="206"/>
    </row>
    <row r="45" spans="1:5" s="10" customFormat="1" x14ac:dyDescent="0.25">
      <c r="A45" s="28"/>
      <c r="B45" s="28"/>
      <c r="C45" s="28"/>
      <c r="D45" s="28"/>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P26"/>
  <sheetViews>
    <sheetView showZeros="0" zoomScaleNormal="100" workbookViewId="0">
      <selection activeCell="J5" sqref="J5"/>
    </sheetView>
  </sheetViews>
  <sheetFormatPr defaultRowHeight="13.2" x14ac:dyDescent="0.25"/>
  <cols>
    <col min="1" max="1" width="20.77734375" customWidth="1"/>
    <col min="2" max="2" width="12.77734375" customWidth="1"/>
    <col min="3" max="4" width="10.77734375" customWidth="1"/>
    <col min="5" max="5" width="12.44140625" customWidth="1"/>
    <col min="6" max="6" width="15" customWidth="1"/>
    <col min="7" max="7" width="13.44140625" customWidth="1"/>
    <col min="8" max="9" width="12.44140625" customWidth="1"/>
    <col min="10" max="10" width="11.77734375" customWidth="1"/>
    <col min="11" max="11" width="9.77734375" customWidth="1"/>
    <col min="12" max="15" width="11.77734375" customWidth="1"/>
  </cols>
  <sheetData>
    <row r="1" spans="1:16" s="1" customFormat="1" ht="17.399999999999999" x14ac:dyDescent="0.3">
      <c r="A1" s="21" t="s">
        <v>0</v>
      </c>
    </row>
    <row r="2" spans="1:16" s="1" customFormat="1" ht="17.399999999999999" x14ac:dyDescent="0.3">
      <c r="A2" s="22" t="s">
        <v>294</v>
      </c>
      <c r="B2" s="2"/>
      <c r="C2" s="2"/>
      <c r="D2" s="2"/>
      <c r="E2" s="2"/>
      <c r="F2" s="2"/>
      <c r="G2" s="2"/>
      <c r="H2" s="2"/>
      <c r="I2" s="2"/>
    </row>
    <row r="3" spans="1:16" s="1" customFormat="1" ht="17.399999999999999" x14ac:dyDescent="0.3"/>
    <row r="4" spans="1:16" s="1" customFormat="1" ht="17.399999999999999" x14ac:dyDescent="0.3">
      <c r="A4" s="178" t="s">
        <v>3</v>
      </c>
      <c r="B4" s="178" t="s">
        <v>6</v>
      </c>
      <c r="C4" s="178" t="s">
        <v>295</v>
      </c>
      <c r="D4" s="178" t="s">
        <v>9</v>
      </c>
      <c r="E4" s="178" t="s">
        <v>10</v>
      </c>
      <c r="F4" s="178" t="s">
        <v>11</v>
      </c>
      <c r="G4" s="178" t="s">
        <v>296</v>
      </c>
      <c r="H4" s="178" t="s">
        <v>297</v>
      </c>
      <c r="I4" s="178" t="s">
        <v>298</v>
      </c>
      <c r="J4" s="178" t="s">
        <v>12</v>
      </c>
      <c r="K4" s="178" t="s">
        <v>13</v>
      </c>
      <c r="L4" s="178" t="s">
        <v>14</v>
      </c>
      <c r="M4" s="178" t="s">
        <v>15</v>
      </c>
      <c r="N4" s="178" t="s">
        <v>19</v>
      </c>
      <c r="O4" s="178" t="s">
        <v>20</v>
      </c>
    </row>
    <row r="5" spans="1:16" s="14" customFormat="1" ht="40.799999999999997" x14ac:dyDescent="0.25">
      <c r="A5" s="32" t="s">
        <v>299</v>
      </c>
      <c r="B5" s="33" t="s">
        <v>300</v>
      </c>
      <c r="C5" s="33" t="s">
        <v>51</v>
      </c>
      <c r="D5" s="33" t="s">
        <v>57</v>
      </c>
      <c r="E5" s="33" t="s">
        <v>301</v>
      </c>
      <c r="F5" s="34" t="s">
        <v>67</v>
      </c>
      <c r="G5" s="34" t="s">
        <v>302</v>
      </c>
      <c r="H5" s="34" t="s">
        <v>69</v>
      </c>
      <c r="I5" s="34" t="s">
        <v>70</v>
      </c>
      <c r="J5" s="33" t="s">
        <v>303</v>
      </c>
      <c r="K5" s="33" t="s">
        <v>71</v>
      </c>
      <c r="L5" s="33" t="s">
        <v>304</v>
      </c>
      <c r="M5" s="33" t="s">
        <v>305</v>
      </c>
      <c r="N5" s="33" t="s">
        <v>65</v>
      </c>
      <c r="O5" s="33" t="s">
        <v>306</v>
      </c>
      <c r="P5" s="87"/>
    </row>
    <row r="6" spans="1:16" x14ac:dyDescent="0.25">
      <c r="P6" s="28"/>
    </row>
    <row r="7" spans="1:16" x14ac:dyDescent="0.25">
      <c r="A7" s="25"/>
      <c r="B7" s="25"/>
      <c r="C7" s="25"/>
      <c r="D7" s="25"/>
      <c r="E7" s="25"/>
      <c r="F7" s="25"/>
      <c r="G7" s="25"/>
      <c r="H7" s="25"/>
      <c r="I7" s="25"/>
      <c r="J7" s="25"/>
      <c r="K7" s="25"/>
      <c r="L7" s="25"/>
      <c r="M7" s="25"/>
      <c r="N7" s="25"/>
      <c r="O7" s="25"/>
      <c r="P7" s="25"/>
    </row>
    <row r="8" spans="1:16" x14ac:dyDescent="0.25">
      <c r="A8" s="25"/>
      <c r="B8" s="25"/>
      <c r="C8" s="25"/>
      <c r="D8" s="25"/>
      <c r="E8" s="25"/>
      <c r="F8" s="25"/>
      <c r="G8" s="25"/>
      <c r="H8" s="25"/>
      <c r="I8" s="25"/>
      <c r="J8" s="25"/>
      <c r="K8" s="25"/>
      <c r="L8" s="25"/>
      <c r="M8" s="25"/>
      <c r="N8" s="25"/>
      <c r="O8" s="25"/>
      <c r="P8" s="25"/>
    </row>
    <row r="9" spans="1:16" x14ac:dyDescent="0.25">
      <c r="A9" s="25"/>
      <c r="B9" s="25"/>
      <c r="C9" s="25"/>
      <c r="D9" s="25"/>
      <c r="E9" s="25"/>
      <c r="F9" s="25"/>
      <c r="G9" s="25"/>
      <c r="H9" s="25"/>
      <c r="I9" s="25"/>
      <c r="J9" s="25"/>
      <c r="K9" s="25"/>
      <c r="L9" s="25"/>
      <c r="M9" s="25"/>
      <c r="N9" s="25"/>
      <c r="O9" s="25"/>
      <c r="P9" s="25"/>
    </row>
    <row r="10" spans="1:16" x14ac:dyDescent="0.25">
      <c r="A10" s="26" t="s">
        <v>307</v>
      </c>
      <c r="B10" s="27" t="s">
        <v>308</v>
      </c>
      <c r="C10" s="28"/>
      <c r="D10" s="28"/>
      <c r="E10" s="28"/>
      <c r="F10" s="28"/>
      <c r="G10" s="28"/>
      <c r="H10" s="28"/>
      <c r="I10" s="28"/>
      <c r="J10" s="28"/>
      <c r="K10" s="28"/>
      <c r="L10" s="28"/>
      <c r="M10" s="28"/>
      <c r="N10" s="28"/>
      <c r="O10" s="28"/>
      <c r="P10" s="28"/>
    </row>
    <row r="11" spans="1:16" x14ac:dyDescent="0.25">
      <c r="A11" s="26" t="s">
        <v>106</v>
      </c>
      <c r="B11" s="27" t="s">
        <v>48</v>
      </c>
      <c r="C11" s="28"/>
      <c r="D11" s="28"/>
      <c r="E11" s="28"/>
      <c r="F11" s="28"/>
      <c r="G11" s="28"/>
      <c r="H11" s="28"/>
      <c r="I11" s="28"/>
      <c r="J11" s="28"/>
      <c r="K11" s="28"/>
      <c r="L11" s="28"/>
      <c r="M11" s="28"/>
      <c r="N11" s="28"/>
      <c r="O11" s="28"/>
      <c r="P11" s="28"/>
    </row>
    <row r="12" spans="1:16" x14ac:dyDescent="0.25">
      <c r="A12" s="26" t="s">
        <v>309</v>
      </c>
      <c r="B12" s="27" t="s">
        <v>310</v>
      </c>
      <c r="C12" s="28"/>
      <c r="D12" s="28"/>
      <c r="E12" s="28"/>
      <c r="F12" s="28"/>
      <c r="G12" s="28"/>
      <c r="H12" s="28"/>
      <c r="I12" s="28"/>
      <c r="J12" s="28"/>
      <c r="K12" s="28"/>
      <c r="L12" s="28"/>
      <c r="M12" s="28"/>
      <c r="N12" s="28"/>
      <c r="O12" s="28"/>
      <c r="P12" s="28"/>
    </row>
    <row r="13" spans="1:16" x14ac:dyDescent="0.25">
      <c r="A13" s="26" t="s">
        <v>112</v>
      </c>
      <c r="B13" s="27" t="s">
        <v>311</v>
      </c>
      <c r="C13" s="28"/>
      <c r="D13" s="28"/>
      <c r="E13" s="28"/>
      <c r="F13" s="28"/>
      <c r="G13" s="28"/>
      <c r="H13" s="28"/>
      <c r="I13" s="28"/>
      <c r="J13" s="28"/>
      <c r="K13" s="28"/>
      <c r="L13" s="28"/>
      <c r="M13" s="28"/>
      <c r="N13" s="28"/>
      <c r="O13" s="28"/>
      <c r="P13" s="28"/>
    </row>
    <row r="14" spans="1:16" x14ac:dyDescent="0.25">
      <c r="A14" s="26" t="s">
        <v>114</v>
      </c>
      <c r="B14" s="27" t="s">
        <v>312</v>
      </c>
      <c r="C14" s="28"/>
      <c r="D14" s="28"/>
      <c r="E14" s="28"/>
      <c r="F14" s="28"/>
      <c r="G14" s="28"/>
      <c r="H14" s="28"/>
      <c r="I14" s="28"/>
      <c r="J14" s="28"/>
      <c r="K14" s="28"/>
      <c r="L14" s="28"/>
      <c r="M14" s="28"/>
      <c r="N14" s="28"/>
      <c r="O14" s="28"/>
      <c r="P14" s="28"/>
    </row>
    <row r="15" spans="1:16" x14ac:dyDescent="0.25">
      <c r="A15" s="26" t="s">
        <v>116</v>
      </c>
      <c r="B15" s="27" t="s">
        <v>125</v>
      </c>
      <c r="C15" s="28"/>
      <c r="D15" s="28"/>
      <c r="E15" s="28"/>
      <c r="F15" s="28"/>
      <c r="G15" s="28"/>
      <c r="H15" s="28"/>
      <c r="I15" s="28"/>
      <c r="J15" s="28"/>
      <c r="K15" s="28"/>
      <c r="L15" s="28"/>
      <c r="M15" s="28"/>
      <c r="N15" s="28"/>
      <c r="O15" s="28"/>
      <c r="P15" s="28"/>
    </row>
    <row r="16" spans="1:16" x14ac:dyDescent="0.25">
      <c r="A16" s="26" t="s">
        <v>313</v>
      </c>
      <c r="B16" s="27" t="s">
        <v>127</v>
      </c>
      <c r="C16" s="28"/>
      <c r="D16" s="28"/>
      <c r="E16" s="28"/>
      <c r="F16" s="28"/>
      <c r="G16" s="28"/>
      <c r="H16" s="28"/>
      <c r="I16" s="28"/>
      <c r="J16" s="28"/>
      <c r="K16" s="28"/>
      <c r="L16" s="28"/>
      <c r="M16" s="28"/>
      <c r="N16" s="28"/>
      <c r="O16" s="28"/>
      <c r="P16" s="28"/>
    </row>
    <row r="17" spans="1:16" x14ac:dyDescent="0.25">
      <c r="A17" s="26" t="s">
        <v>314</v>
      </c>
      <c r="B17" s="27" t="s">
        <v>129</v>
      </c>
      <c r="C17" s="28"/>
      <c r="D17" s="28"/>
      <c r="E17" s="28"/>
      <c r="F17" s="28"/>
      <c r="G17" s="28"/>
      <c r="H17" s="28"/>
      <c r="I17" s="28"/>
      <c r="J17" s="28"/>
      <c r="K17" s="28"/>
      <c r="L17" s="28"/>
      <c r="M17" s="28"/>
      <c r="N17" s="28"/>
      <c r="O17" s="28"/>
      <c r="P17" s="28"/>
    </row>
    <row r="18" spans="1:16" x14ac:dyDescent="0.25">
      <c r="A18" s="26" t="s">
        <v>315</v>
      </c>
      <c r="B18" s="27" t="s">
        <v>131</v>
      </c>
      <c r="C18" s="28"/>
      <c r="D18" s="28"/>
      <c r="E18" s="28"/>
      <c r="F18" s="28"/>
      <c r="G18" s="28"/>
      <c r="H18" s="28"/>
      <c r="I18" s="28"/>
      <c r="J18" s="28"/>
      <c r="K18" s="28"/>
      <c r="L18" s="28"/>
      <c r="M18" s="28"/>
      <c r="N18" s="28"/>
      <c r="O18" s="28"/>
      <c r="P18" s="28"/>
    </row>
    <row r="19" spans="1:16" x14ac:dyDescent="0.25">
      <c r="A19" s="26" t="s">
        <v>118</v>
      </c>
      <c r="B19" s="27" t="s">
        <v>316</v>
      </c>
      <c r="C19" s="28"/>
      <c r="D19" s="28"/>
      <c r="E19" s="28"/>
      <c r="F19" s="28"/>
      <c r="G19" s="28"/>
      <c r="H19" s="28"/>
      <c r="I19" s="28"/>
      <c r="J19" s="28"/>
      <c r="K19" s="28"/>
      <c r="L19" s="28"/>
      <c r="M19" s="28"/>
      <c r="N19" s="28"/>
      <c r="O19" s="28"/>
      <c r="P19" s="28"/>
    </row>
    <row r="20" spans="1:16" x14ac:dyDescent="0.25">
      <c r="A20" s="26" t="s">
        <v>120</v>
      </c>
      <c r="B20" s="27" t="s">
        <v>317</v>
      </c>
      <c r="C20" s="28"/>
      <c r="D20" s="28"/>
      <c r="E20" s="28"/>
      <c r="F20" s="28"/>
      <c r="G20" s="28"/>
      <c r="H20" s="28"/>
      <c r="I20" s="28"/>
      <c r="J20" s="28"/>
      <c r="L20" s="28"/>
      <c r="M20" s="28"/>
      <c r="N20" s="28"/>
      <c r="O20" s="28"/>
      <c r="P20" s="28"/>
    </row>
    <row r="21" spans="1:16" x14ac:dyDescent="0.25">
      <c r="A21" s="26" t="s">
        <v>122</v>
      </c>
      <c r="B21" s="27" t="s">
        <v>318</v>
      </c>
      <c r="C21" s="28"/>
      <c r="D21" s="28"/>
      <c r="E21" s="28"/>
      <c r="F21" s="28"/>
      <c r="G21" s="28"/>
      <c r="H21" s="28"/>
      <c r="I21" s="28"/>
      <c r="J21" s="28"/>
      <c r="K21" s="28"/>
      <c r="L21" s="28"/>
      <c r="M21" s="28"/>
      <c r="N21" s="28"/>
      <c r="O21" s="28"/>
      <c r="P21" s="28"/>
    </row>
    <row r="22" spans="1:16" x14ac:dyDescent="0.25">
      <c r="A22" s="26" t="s">
        <v>124</v>
      </c>
      <c r="B22" s="28" t="s">
        <v>319</v>
      </c>
      <c r="C22" s="28"/>
      <c r="D22" s="28"/>
      <c r="E22" s="28"/>
      <c r="F22" s="28"/>
      <c r="G22" s="28"/>
      <c r="H22" s="28"/>
      <c r="I22" s="28"/>
      <c r="J22" s="28"/>
      <c r="K22" s="28"/>
      <c r="L22" s="28"/>
      <c r="M22" s="28"/>
      <c r="N22" s="28"/>
      <c r="O22" s="28"/>
      <c r="P22" s="28"/>
    </row>
    <row r="23" spans="1:16" x14ac:dyDescent="0.25">
      <c r="A23" s="26" t="s">
        <v>132</v>
      </c>
      <c r="B23" s="28" t="s">
        <v>320</v>
      </c>
      <c r="C23" s="28"/>
      <c r="D23" s="28"/>
      <c r="E23" s="28"/>
      <c r="F23" s="28"/>
      <c r="G23" s="28"/>
      <c r="H23" s="28"/>
      <c r="I23" s="28"/>
      <c r="J23" s="28"/>
      <c r="K23" s="28"/>
      <c r="L23" s="28"/>
      <c r="M23" s="28"/>
      <c r="N23" s="28"/>
      <c r="O23" s="28"/>
      <c r="P23" s="28"/>
    </row>
    <row r="24" spans="1:16" x14ac:dyDescent="0.25">
      <c r="A24" s="26" t="s">
        <v>134</v>
      </c>
      <c r="B24" s="27" t="s">
        <v>321</v>
      </c>
      <c r="C24" s="28"/>
      <c r="D24" s="28"/>
      <c r="E24" s="28"/>
      <c r="F24" s="28"/>
      <c r="G24" s="28"/>
      <c r="H24" s="28"/>
      <c r="I24" s="28"/>
      <c r="J24" s="28"/>
      <c r="K24" s="28"/>
      <c r="L24" s="28"/>
      <c r="M24" s="28"/>
      <c r="N24" s="28"/>
      <c r="O24" s="28"/>
      <c r="P24" s="28"/>
    </row>
    <row r="25" spans="1:16" x14ac:dyDescent="0.25">
      <c r="C25" s="28"/>
      <c r="D25" s="28"/>
      <c r="E25" s="28"/>
      <c r="F25" s="28"/>
      <c r="G25" s="28"/>
      <c r="H25" s="28"/>
      <c r="I25" s="28"/>
      <c r="J25" s="28"/>
      <c r="K25" s="28"/>
      <c r="L25" s="28"/>
      <c r="M25" s="28"/>
      <c r="N25" s="28"/>
      <c r="O25" s="28"/>
      <c r="P25" s="28"/>
    </row>
    <row r="26" spans="1:16" x14ac:dyDescent="0.25">
      <c r="A26" s="28"/>
      <c r="B26" s="28"/>
      <c r="C26" s="28"/>
      <c r="D26" s="28"/>
      <c r="E26" s="28"/>
      <c r="F26" s="28"/>
      <c r="G26" s="28"/>
      <c r="H26" s="28"/>
      <c r="I26" s="28"/>
      <c r="J26" s="28"/>
      <c r="K26" s="28"/>
      <c r="L26" s="28"/>
      <c r="M26" s="28"/>
      <c r="N26" s="28"/>
      <c r="O26" s="28"/>
      <c r="P26" s="28"/>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workbookViewId="0">
      <selection activeCell="E2" sqref="E2"/>
    </sheetView>
  </sheetViews>
  <sheetFormatPr defaultRowHeight="13.2" x14ac:dyDescent="0.25"/>
  <cols>
    <col min="1" max="1" width="12.77734375" customWidth="1"/>
    <col min="2" max="2" width="35.77734375" customWidth="1"/>
    <col min="3" max="3" width="28.21875" customWidth="1"/>
    <col min="4" max="4" width="27.77734375" customWidth="1"/>
  </cols>
  <sheetData>
    <row r="1" spans="1:9" ht="15.6" x14ac:dyDescent="0.3">
      <c r="A1" s="100" t="s">
        <v>0</v>
      </c>
      <c r="B1" s="94"/>
      <c r="C1" s="94"/>
      <c r="D1" s="94"/>
      <c r="E1" s="94"/>
    </row>
    <row r="2" spans="1:9" ht="15.6" x14ac:dyDescent="0.3">
      <c r="A2" s="101" t="s">
        <v>322</v>
      </c>
      <c r="B2" s="94"/>
      <c r="C2" s="94"/>
      <c r="D2" s="94"/>
      <c r="E2" s="94"/>
    </row>
    <row r="3" spans="1:9" x14ac:dyDescent="0.25">
      <c r="A3" s="94"/>
      <c r="B3" s="94"/>
      <c r="C3" s="94"/>
      <c r="D3" s="94"/>
      <c r="E3" s="94"/>
    </row>
    <row r="4" spans="1:9" ht="17.399999999999999" x14ac:dyDescent="0.3">
      <c r="A4" s="96"/>
      <c r="B4" s="94"/>
      <c r="C4" s="94"/>
      <c r="D4" s="94"/>
      <c r="E4" s="94"/>
    </row>
    <row r="5" spans="1:9" x14ac:dyDescent="0.25">
      <c r="A5" s="254" t="s">
        <v>192</v>
      </c>
      <c r="B5" s="255" t="s">
        <v>193</v>
      </c>
      <c r="C5" s="257" t="s">
        <v>194</v>
      </c>
      <c r="D5" s="257"/>
      <c r="E5" s="94"/>
    </row>
    <row r="6" spans="1:9" ht="20.399999999999999" x14ac:dyDescent="0.25">
      <c r="A6" s="254"/>
      <c r="B6" s="256"/>
      <c r="C6" s="190" t="s">
        <v>195</v>
      </c>
      <c r="D6" s="191" t="s">
        <v>196</v>
      </c>
      <c r="E6" s="94"/>
      <c r="H6" s="26"/>
      <c r="I6" s="27"/>
    </row>
    <row r="7" spans="1:9" x14ac:dyDescent="0.25">
      <c r="A7" s="204" t="s">
        <v>3</v>
      </c>
      <c r="B7" s="188" t="s">
        <v>299</v>
      </c>
      <c r="C7" s="188"/>
      <c r="D7" s="189"/>
      <c r="E7" s="94"/>
      <c r="H7" s="26"/>
      <c r="I7" s="27"/>
    </row>
    <row r="8" spans="1:9" x14ac:dyDescent="0.25">
      <c r="A8" s="204" t="s">
        <v>6</v>
      </c>
      <c r="B8" s="188" t="s">
        <v>48</v>
      </c>
      <c r="C8" s="188"/>
      <c r="D8" s="189"/>
      <c r="E8" s="94"/>
      <c r="H8" s="26"/>
      <c r="I8" s="27"/>
    </row>
    <row r="9" spans="1:9" x14ac:dyDescent="0.25">
      <c r="A9" s="204" t="s">
        <v>295</v>
      </c>
      <c r="B9" s="188" t="s">
        <v>51</v>
      </c>
      <c r="C9" s="188"/>
      <c r="D9" s="189"/>
      <c r="E9" s="94"/>
      <c r="H9" s="26"/>
      <c r="I9" s="27"/>
    </row>
    <row r="10" spans="1:9" x14ac:dyDescent="0.25">
      <c r="A10" s="204" t="s">
        <v>9</v>
      </c>
      <c r="B10" s="188" t="s">
        <v>57</v>
      </c>
      <c r="C10" s="188"/>
      <c r="D10" s="189"/>
      <c r="E10" s="94"/>
      <c r="H10" s="26"/>
    </row>
    <row r="11" spans="1:9" x14ac:dyDescent="0.25">
      <c r="A11" s="223" t="s">
        <v>114</v>
      </c>
      <c r="B11" s="224" t="s">
        <v>312</v>
      </c>
      <c r="C11" s="188"/>
      <c r="D11" s="189"/>
      <c r="E11" s="94"/>
      <c r="H11" s="26"/>
      <c r="I11" s="27"/>
    </row>
    <row r="12" spans="1:9" x14ac:dyDescent="0.25">
      <c r="A12" s="223" t="s">
        <v>116</v>
      </c>
      <c r="B12" s="188" t="s">
        <v>323</v>
      </c>
      <c r="C12" s="188"/>
      <c r="D12" s="189"/>
      <c r="E12" s="94"/>
      <c r="H12" s="26"/>
      <c r="I12" s="27"/>
    </row>
    <row r="13" spans="1:9" x14ac:dyDescent="0.25">
      <c r="A13" s="223" t="s">
        <v>313</v>
      </c>
      <c r="B13" s="188" t="s">
        <v>290</v>
      </c>
      <c r="C13" s="188"/>
      <c r="D13" s="189"/>
      <c r="E13" s="94"/>
      <c r="H13" s="26"/>
      <c r="I13" s="27"/>
    </row>
    <row r="14" spans="1:9" x14ac:dyDescent="0.25">
      <c r="A14" s="223" t="s">
        <v>314</v>
      </c>
      <c r="B14" s="188" t="s">
        <v>291</v>
      </c>
      <c r="C14" s="188"/>
      <c r="D14" s="189"/>
      <c r="E14" s="94"/>
      <c r="H14" s="26"/>
      <c r="I14" s="27"/>
    </row>
    <row r="15" spans="1:9" x14ac:dyDescent="0.25">
      <c r="A15" s="223" t="s">
        <v>118</v>
      </c>
      <c r="B15" s="188" t="s">
        <v>324</v>
      </c>
      <c r="C15" s="188"/>
      <c r="D15" s="189"/>
      <c r="E15" s="94"/>
      <c r="H15" s="26"/>
      <c r="I15" s="27"/>
    </row>
    <row r="16" spans="1:9" x14ac:dyDescent="0.25">
      <c r="A16" s="223" t="s">
        <v>120</v>
      </c>
      <c r="B16" s="188" t="s">
        <v>71</v>
      </c>
      <c r="C16" s="188"/>
      <c r="D16" s="189"/>
      <c r="E16" s="94"/>
      <c r="H16" s="26"/>
      <c r="I16" s="27"/>
    </row>
    <row r="17" spans="1:9" x14ac:dyDescent="0.25">
      <c r="A17" s="223" t="s">
        <v>122</v>
      </c>
      <c r="B17" s="102" t="s">
        <v>304</v>
      </c>
      <c r="C17" s="188"/>
      <c r="D17" s="189"/>
      <c r="E17" s="94"/>
      <c r="H17" s="26"/>
      <c r="I17" s="28"/>
    </row>
    <row r="18" spans="1:9" x14ac:dyDescent="0.25">
      <c r="A18" s="223" t="s">
        <v>124</v>
      </c>
      <c r="B18" s="188" t="s">
        <v>305</v>
      </c>
      <c r="C18" s="188"/>
      <c r="D18" s="189"/>
      <c r="E18" s="94"/>
      <c r="H18" s="26"/>
      <c r="I18" s="28"/>
    </row>
    <row r="19" spans="1:9" x14ac:dyDescent="0.25">
      <c r="A19" s="223" t="s">
        <v>132</v>
      </c>
      <c r="B19" s="188" t="s">
        <v>65</v>
      </c>
      <c r="C19" s="188"/>
      <c r="D19" s="189"/>
      <c r="E19" s="94"/>
      <c r="H19" s="26"/>
      <c r="I19" s="27"/>
    </row>
    <row r="20" spans="1:9" x14ac:dyDescent="0.25">
      <c r="A20" s="223" t="s">
        <v>134</v>
      </c>
      <c r="B20" s="188" t="s">
        <v>306</v>
      </c>
      <c r="C20" s="188"/>
      <c r="D20" s="189"/>
      <c r="E20" s="94"/>
    </row>
    <row r="21" spans="1:9" x14ac:dyDescent="0.25">
      <c r="A21" s="225"/>
      <c r="B21" s="226"/>
      <c r="C21" s="226"/>
      <c r="D21" s="227"/>
      <c r="E21" s="94"/>
    </row>
    <row r="22" spans="1:9" s="10" customFormat="1" x14ac:dyDescent="0.25">
      <c r="A22" s="207" t="s">
        <v>213</v>
      </c>
      <c r="B22" s="206"/>
      <c r="C22" s="206"/>
      <c r="D22" s="206"/>
      <c r="E22" s="206"/>
    </row>
    <row r="23" spans="1:9" s="10" customFormat="1" x14ac:dyDescent="0.25">
      <c r="A23" s="196" t="s">
        <v>292</v>
      </c>
      <c r="B23" s="206"/>
      <c r="C23" s="206"/>
      <c r="D23" s="206"/>
      <c r="E23" s="206"/>
    </row>
    <row r="24" spans="1:9" s="10" customFormat="1" x14ac:dyDescent="0.25">
      <c r="A24" s="196" t="s">
        <v>215</v>
      </c>
      <c r="B24" s="206"/>
      <c r="C24" s="206"/>
      <c r="D24" s="206"/>
      <c r="E24" s="206"/>
    </row>
    <row r="25" spans="1:9" s="10" customFormat="1" x14ac:dyDescent="0.25">
      <c r="A25" s="196" t="s">
        <v>216</v>
      </c>
      <c r="B25" s="206"/>
      <c r="C25" s="206"/>
      <c r="D25" s="206"/>
      <c r="E25" s="206"/>
    </row>
    <row r="26" spans="1:9" s="10" customFormat="1" x14ac:dyDescent="0.25">
      <c r="A26" s="197" t="s">
        <v>217</v>
      </c>
      <c r="B26" s="206"/>
      <c r="C26" s="206"/>
      <c r="D26" s="206"/>
      <c r="E26" s="206"/>
    </row>
    <row r="27" spans="1:9" s="10" customFormat="1" x14ac:dyDescent="0.25"/>
    <row r="28" spans="1:9" s="10" customFormat="1" x14ac:dyDescent="0.25"/>
    <row r="33" spans="7:7" x14ac:dyDescent="0.25">
      <c r="G33" s="3"/>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A592-9962-42B1-A00E-E080418D21A3}">
  <dimension ref="A1:AF25"/>
  <sheetViews>
    <sheetView showZeros="0" zoomScaleNormal="100" workbookViewId="0">
      <selection activeCell="J1" sqref="J1"/>
    </sheetView>
  </sheetViews>
  <sheetFormatPr defaultColWidth="9.21875" defaultRowHeight="10.199999999999999" x14ac:dyDescent="0.2"/>
  <cols>
    <col min="1" max="9" width="12.5546875" style="28" customWidth="1"/>
    <col min="10" max="10" width="13" style="28" customWidth="1"/>
    <col min="11" max="11" width="10.44140625" style="28" customWidth="1"/>
    <col min="12" max="12" width="14.77734375" style="28" customWidth="1"/>
    <col min="13" max="14" width="16.44140625" style="28" customWidth="1"/>
    <col min="15" max="15" width="13.44140625" style="28" customWidth="1"/>
    <col min="16" max="16" width="10.77734375" style="28" customWidth="1"/>
    <col min="17" max="17" width="12.77734375" style="28" customWidth="1"/>
    <col min="18" max="19" width="15.44140625" style="28" customWidth="1"/>
    <col min="20" max="20" width="13.21875" style="28" customWidth="1"/>
    <col min="21" max="22" width="12" style="28" customWidth="1"/>
    <col min="23" max="23" width="11.5546875" style="28" customWidth="1"/>
    <col min="24" max="25" width="12.5546875" style="28" customWidth="1"/>
    <col min="26" max="26" width="12.77734375" style="28" customWidth="1"/>
    <col min="27" max="27" width="13.77734375" style="28" customWidth="1"/>
    <col min="28" max="28" width="11.77734375" style="28" customWidth="1"/>
    <col min="29" max="29" width="17.5546875" style="28" customWidth="1"/>
    <col min="30" max="30" width="14.44140625" style="28" customWidth="1"/>
    <col min="31" max="32" width="11.77734375" style="28" customWidth="1"/>
    <col min="33" max="16384" width="9.21875" style="28"/>
  </cols>
  <sheetData>
    <row r="1" spans="1:32" ht="15.6" x14ac:dyDescent="0.3">
      <c r="A1" s="21" t="s">
        <v>0</v>
      </c>
    </row>
    <row r="2" spans="1:32" ht="15.6" x14ac:dyDescent="0.3">
      <c r="A2" s="22" t="s">
        <v>325</v>
      </c>
      <c r="B2" s="86"/>
      <c r="C2" s="86"/>
    </row>
    <row r="7" spans="1:32" x14ac:dyDescent="0.2">
      <c r="A7" s="178" t="s">
        <v>4</v>
      </c>
      <c r="B7" s="178" t="s">
        <v>4</v>
      </c>
      <c r="C7" s="178" t="s">
        <v>4</v>
      </c>
      <c r="D7" s="178" t="s">
        <v>4</v>
      </c>
      <c r="E7" s="178" t="s">
        <v>5</v>
      </c>
      <c r="F7" s="178" t="s">
        <v>6</v>
      </c>
      <c r="G7" s="178" t="s">
        <v>295</v>
      </c>
      <c r="H7" s="178" t="s">
        <v>295</v>
      </c>
      <c r="I7" s="178" t="s">
        <v>295</v>
      </c>
      <c r="J7" s="178" t="s">
        <v>9</v>
      </c>
      <c r="K7" s="178" t="s">
        <v>10</v>
      </c>
      <c r="L7" s="178"/>
      <c r="M7" s="178" t="s">
        <v>11</v>
      </c>
      <c r="N7" s="178" t="s">
        <v>11</v>
      </c>
      <c r="O7" s="178"/>
      <c r="P7" s="178" t="s">
        <v>12</v>
      </c>
      <c r="Q7" s="178" t="s">
        <v>13</v>
      </c>
      <c r="R7" s="178" t="s">
        <v>14</v>
      </c>
      <c r="S7" s="178" t="s">
        <v>14</v>
      </c>
      <c r="T7" s="178" t="s">
        <v>14</v>
      </c>
      <c r="U7" s="178"/>
      <c r="V7" s="244" t="s">
        <v>295</v>
      </c>
      <c r="W7" s="244" t="s">
        <v>10</v>
      </c>
      <c r="X7" s="245"/>
      <c r="Y7" s="244" t="s">
        <v>11</v>
      </c>
      <c r="Z7" s="245"/>
      <c r="AA7" s="244" t="s">
        <v>12</v>
      </c>
      <c r="AB7" s="244" t="s">
        <v>13</v>
      </c>
      <c r="AC7" s="244" t="s">
        <v>14</v>
      </c>
      <c r="AD7" s="244" t="s">
        <v>14</v>
      </c>
      <c r="AE7" s="245"/>
      <c r="AF7" s="244" t="s">
        <v>15</v>
      </c>
    </row>
    <row r="8" spans="1:32" s="23" customFormat="1" ht="53.25" customHeight="1" x14ac:dyDescent="0.25">
      <c r="A8" s="30" t="s">
        <v>326</v>
      </c>
      <c r="B8" s="30" t="s">
        <v>327</v>
      </c>
      <c r="C8" s="30" t="s">
        <v>328</v>
      </c>
      <c r="D8" s="30" t="s">
        <v>329</v>
      </c>
      <c r="E8" s="30" t="s">
        <v>57</v>
      </c>
      <c r="F8" s="30" t="s">
        <v>330</v>
      </c>
      <c r="G8" s="30" t="s">
        <v>331</v>
      </c>
      <c r="H8" s="30" t="s">
        <v>332</v>
      </c>
      <c r="I8" s="30" t="s">
        <v>333</v>
      </c>
      <c r="J8" s="30" t="s">
        <v>334</v>
      </c>
      <c r="K8" s="30" t="s">
        <v>335</v>
      </c>
      <c r="L8" s="30" t="s">
        <v>336</v>
      </c>
      <c r="M8" s="30" t="s">
        <v>337</v>
      </c>
      <c r="N8" s="30" t="s">
        <v>338</v>
      </c>
      <c r="O8" s="30" t="s">
        <v>339</v>
      </c>
      <c r="P8" s="30" t="s">
        <v>98</v>
      </c>
      <c r="Q8" s="30" t="s">
        <v>340</v>
      </c>
      <c r="R8" s="30" t="s">
        <v>341</v>
      </c>
      <c r="S8" s="30" t="s">
        <v>342</v>
      </c>
      <c r="T8" s="30" t="s">
        <v>343</v>
      </c>
      <c r="U8" s="30" t="s">
        <v>344</v>
      </c>
      <c r="V8" s="30" t="s">
        <v>345</v>
      </c>
      <c r="W8" s="30" t="s">
        <v>346</v>
      </c>
      <c r="X8" s="30" t="s">
        <v>347</v>
      </c>
      <c r="Y8" s="30" t="s">
        <v>348</v>
      </c>
      <c r="Z8" s="30" t="s">
        <v>349</v>
      </c>
      <c r="AA8" s="30" t="s">
        <v>350</v>
      </c>
      <c r="AB8" s="30" t="s">
        <v>351</v>
      </c>
      <c r="AC8" s="30" t="s">
        <v>352</v>
      </c>
      <c r="AD8" s="30" t="s">
        <v>353</v>
      </c>
      <c r="AE8" s="30" t="s">
        <v>354</v>
      </c>
      <c r="AF8" s="30" t="s">
        <v>355</v>
      </c>
    </row>
    <row r="9" spans="1:32" s="185" customFormat="1" x14ac:dyDescent="0.25">
      <c r="E9" s="24" t="str">
        <f>CONCATENATE(A9,"-",B9,"-",C9,"-",D9)</f>
        <v>---</v>
      </c>
      <c r="L9" s="243">
        <f>SUM(G9:K9)</f>
        <v>0</v>
      </c>
      <c r="M9" s="243"/>
      <c r="N9" s="243"/>
      <c r="O9" s="243">
        <f>M9+N9</f>
        <v>0</v>
      </c>
      <c r="Q9" s="243">
        <f>L9+O9+P9</f>
        <v>0</v>
      </c>
      <c r="U9" s="185" t="e">
        <f>Q9/T9</f>
        <v>#DIV/0!</v>
      </c>
      <c r="X9" s="185">
        <f>V9+W9</f>
        <v>0</v>
      </c>
      <c r="AB9" s="185">
        <f>X9+Z9+AA9</f>
        <v>0</v>
      </c>
    </row>
    <row r="11" spans="1:32" s="23" customFormat="1" x14ac:dyDescent="0.25">
      <c r="A11" s="186"/>
      <c r="B11" s="186"/>
      <c r="E11" s="88"/>
      <c r="G11" s="88"/>
      <c r="H11" s="88"/>
      <c r="I11" s="88"/>
    </row>
    <row r="12" spans="1:32" s="185" customFormat="1" x14ac:dyDescent="0.2">
      <c r="A12" s="25"/>
      <c r="B12" s="25"/>
      <c r="C12" s="25"/>
      <c r="D12" s="25"/>
      <c r="E12" s="25"/>
      <c r="F12" s="25"/>
      <c r="G12" s="25"/>
      <c r="H12" s="25"/>
      <c r="I12" s="25"/>
    </row>
    <row r="13" spans="1:32" s="185" customFormat="1" x14ac:dyDescent="0.2">
      <c r="C13" s="28"/>
      <c r="D13" s="166"/>
      <c r="E13" s="39"/>
      <c r="F13" s="39"/>
      <c r="G13" s="39"/>
      <c r="H13" s="39"/>
      <c r="I13" s="39"/>
    </row>
    <row r="14" spans="1:32" s="185" customFormat="1" x14ac:dyDescent="0.2">
      <c r="A14" s="26" t="s">
        <v>356</v>
      </c>
      <c r="B14" s="27" t="s">
        <v>109</v>
      </c>
      <c r="C14" s="39"/>
      <c r="D14" s="39"/>
      <c r="E14" s="39"/>
      <c r="F14" s="39"/>
      <c r="G14" s="39"/>
      <c r="H14" s="167"/>
      <c r="I14" s="39"/>
    </row>
    <row r="15" spans="1:32" s="185" customFormat="1" x14ac:dyDescent="0.2">
      <c r="A15" s="187" t="s">
        <v>5</v>
      </c>
      <c r="B15" s="27" t="s">
        <v>111</v>
      </c>
      <c r="C15" s="28"/>
      <c r="D15" s="28"/>
      <c r="E15" s="28"/>
      <c r="F15" s="28"/>
      <c r="G15" s="28"/>
      <c r="H15" s="28"/>
      <c r="I15" s="28"/>
    </row>
    <row r="16" spans="1:32" s="185" customFormat="1" x14ac:dyDescent="0.2">
      <c r="A16" s="26" t="s">
        <v>6</v>
      </c>
      <c r="B16" s="27" t="s">
        <v>357</v>
      </c>
      <c r="C16" s="28"/>
      <c r="D16" s="28"/>
      <c r="E16" s="28"/>
      <c r="F16" s="28"/>
      <c r="G16" s="28"/>
      <c r="H16" s="28"/>
      <c r="I16" s="28"/>
    </row>
    <row r="17" spans="1:9" s="185" customFormat="1" x14ac:dyDescent="0.2">
      <c r="A17" s="26" t="s">
        <v>295</v>
      </c>
      <c r="B17" s="27" t="s">
        <v>358</v>
      </c>
      <c r="C17" s="28"/>
      <c r="D17" s="28"/>
      <c r="E17" s="28"/>
      <c r="F17" s="28"/>
      <c r="G17" s="28"/>
      <c r="H17" s="28"/>
      <c r="I17" s="28"/>
    </row>
    <row r="18" spans="1:9" s="185" customFormat="1" x14ac:dyDescent="0.2">
      <c r="A18" s="26" t="s">
        <v>9</v>
      </c>
      <c r="B18" s="27" t="s">
        <v>359</v>
      </c>
      <c r="C18" s="170"/>
      <c r="D18" s="170"/>
      <c r="E18" s="28"/>
      <c r="F18" s="28"/>
      <c r="G18" s="28"/>
      <c r="H18" s="28"/>
      <c r="I18" s="28"/>
    </row>
    <row r="19" spans="1:9" x14ac:dyDescent="0.2">
      <c r="A19" s="26" t="s">
        <v>10</v>
      </c>
      <c r="B19" s="27" t="s">
        <v>360</v>
      </c>
    </row>
    <row r="20" spans="1:9" x14ac:dyDescent="0.2">
      <c r="A20" s="26" t="s">
        <v>11</v>
      </c>
      <c r="B20" s="27" t="s">
        <v>361</v>
      </c>
    </row>
    <row r="21" spans="1:9" x14ac:dyDescent="0.2">
      <c r="A21" s="26" t="s">
        <v>12</v>
      </c>
      <c r="B21" s="27" t="s">
        <v>362</v>
      </c>
    </row>
    <row r="22" spans="1:9" x14ac:dyDescent="0.2">
      <c r="A22" s="26" t="s">
        <v>13</v>
      </c>
      <c r="B22" s="27" t="s">
        <v>363</v>
      </c>
    </row>
    <row r="23" spans="1:9" x14ac:dyDescent="0.2">
      <c r="A23" s="26" t="s">
        <v>14</v>
      </c>
      <c r="B23" s="27" t="s">
        <v>364</v>
      </c>
    </row>
    <row r="24" spans="1:9" x14ac:dyDescent="0.2">
      <c r="A24" s="26" t="s">
        <v>15</v>
      </c>
      <c r="B24" s="27" t="s">
        <v>365</v>
      </c>
    </row>
    <row r="25" spans="1:9" x14ac:dyDescent="0.2">
      <c r="A25" s="27"/>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59C7-A2C3-4C2A-A4A6-01CCC4320134}">
  <dimension ref="A1:I28"/>
  <sheetViews>
    <sheetView workbookViewId="0">
      <selection activeCell="A3" sqref="A3"/>
    </sheetView>
  </sheetViews>
  <sheetFormatPr defaultColWidth="9.21875" defaultRowHeight="10.199999999999999" x14ac:dyDescent="0.2"/>
  <cols>
    <col min="1" max="1" width="10.21875" style="28" customWidth="1"/>
    <col min="2" max="2" width="24.21875" style="28" customWidth="1"/>
    <col min="3" max="3" width="16.21875" style="28" customWidth="1"/>
    <col min="4" max="4" width="17.5546875" style="28" customWidth="1"/>
    <col min="5" max="5" width="21.21875" style="28" customWidth="1"/>
    <col min="6" max="6" width="16" style="28" customWidth="1"/>
    <col min="7" max="7" width="25.21875" style="28" customWidth="1"/>
    <col min="8" max="8" width="40.21875" style="28" customWidth="1"/>
    <col min="9" max="16384" width="9.21875" style="28"/>
  </cols>
  <sheetData>
    <row r="1" spans="1:9" ht="15.6" x14ac:dyDescent="0.3">
      <c r="A1" s="100" t="s">
        <v>0</v>
      </c>
      <c r="B1" s="93"/>
      <c r="C1" s="93"/>
      <c r="D1" s="93"/>
      <c r="E1" s="93"/>
      <c r="F1" s="93"/>
      <c r="G1" s="93"/>
      <c r="H1" s="93"/>
      <c r="I1" s="93"/>
    </row>
    <row r="2" spans="1:9" ht="15.6" x14ac:dyDescent="0.3">
      <c r="A2" s="101" t="s">
        <v>366</v>
      </c>
      <c r="B2" s="93"/>
      <c r="C2" s="93"/>
      <c r="D2" s="93"/>
      <c r="E2" s="93"/>
      <c r="F2" s="93"/>
      <c r="G2" s="93"/>
      <c r="H2" s="93"/>
      <c r="I2" s="93"/>
    </row>
    <row r="3" spans="1:9" x14ac:dyDescent="0.2">
      <c r="A3" s="93"/>
      <c r="B3" s="93"/>
      <c r="C3" s="93"/>
      <c r="D3" s="93"/>
      <c r="E3" s="93"/>
      <c r="F3" s="93"/>
      <c r="G3" s="93"/>
      <c r="H3" s="93"/>
      <c r="I3" s="93"/>
    </row>
    <row r="4" spans="1:9" x14ac:dyDescent="0.2">
      <c r="A4" s="93"/>
      <c r="B4" s="93"/>
      <c r="C4" s="93"/>
      <c r="D4" s="93"/>
      <c r="E4" s="93"/>
      <c r="F4" s="93"/>
      <c r="G4" s="93"/>
      <c r="H4" s="93"/>
      <c r="I4" s="93"/>
    </row>
    <row r="5" spans="1:9" ht="12.6" customHeight="1" x14ac:dyDescent="0.2">
      <c r="A5" s="258" t="s">
        <v>367</v>
      </c>
      <c r="B5" s="255" t="s">
        <v>193</v>
      </c>
      <c r="C5" s="257" t="s">
        <v>194</v>
      </c>
      <c r="D5" s="257"/>
      <c r="E5" s="257"/>
      <c r="F5" s="257"/>
      <c r="G5" s="257"/>
      <c r="H5" s="257"/>
      <c r="I5" s="93"/>
    </row>
    <row r="6" spans="1:9" ht="20.399999999999999" x14ac:dyDescent="0.2">
      <c r="A6" s="259"/>
      <c r="B6" s="256"/>
      <c r="C6" s="190" t="s">
        <v>195</v>
      </c>
      <c r="D6" s="192" t="s">
        <v>230</v>
      </c>
      <c r="E6" s="191" t="s">
        <v>368</v>
      </c>
      <c r="F6" s="191" t="s">
        <v>369</v>
      </c>
      <c r="G6" s="191" t="s">
        <v>370</v>
      </c>
      <c r="H6" s="191" t="s">
        <v>371</v>
      </c>
      <c r="I6" s="93"/>
    </row>
    <row r="7" spans="1:9" x14ac:dyDescent="0.2">
      <c r="A7" s="204" t="s">
        <v>7</v>
      </c>
      <c r="B7" s="188" t="s">
        <v>331</v>
      </c>
      <c r="C7" s="188"/>
      <c r="D7" s="193"/>
      <c r="E7" s="188"/>
      <c r="F7" s="188"/>
      <c r="G7" s="188"/>
      <c r="H7" s="189"/>
      <c r="I7" s="93"/>
    </row>
    <row r="8" spans="1:9" x14ac:dyDescent="0.2">
      <c r="A8" s="204" t="s">
        <v>7</v>
      </c>
      <c r="B8" s="188" t="s">
        <v>372</v>
      </c>
      <c r="C8" s="188"/>
      <c r="D8" s="193"/>
      <c r="E8" s="188"/>
      <c r="F8" s="188"/>
      <c r="G8" s="188"/>
      <c r="H8" s="189"/>
      <c r="I8" s="93"/>
    </row>
    <row r="9" spans="1:9" x14ac:dyDescent="0.2">
      <c r="A9" s="204" t="s">
        <v>7</v>
      </c>
      <c r="B9" s="188" t="s">
        <v>373</v>
      </c>
      <c r="C9" s="188"/>
      <c r="D9" s="193"/>
      <c r="E9" s="188"/>
      <c r="F9" s="188"/>
      <c r="G9" s="188"/>
      <c r="H9" s="189"/>
      <c r="I9" s="93"/>
    </row>
    <row r="10" spans="1:9" x14ac:dyDescent="0.2">
      <c r="A10" s="204" t="s">
        <v>7</v>
      </c>
      <c r="B10" s="188" t="s">
        <v>374</v>
      </c>
      <c r="C10" s="188"/>
      <c r="D10" s="193"/>
      <c r="E10" s="188"/>
      <c r="F10" s="188"/>
      <c r="G10" s="188"/>
      <c r="H10" s="189"/>
      <c r="I10" s="93"/>
    </row>
    <row r="11" spans="1:9" x14ac:dyDescent="0.2">
      <c r="A11" s="204" t="s">
        <v>7</v>
      </c>
      <c r="B11" s="188" t="s">
        <v>375</v>
      </c>
      <c r="C11" s="188"/>
      <c r="D11" s="193"/>
      <c r="E11" s="188"/>
      <c r="F11" s="188"/>
      <c r="G11" s="188"/>
      <c r="H11" s="189"/>
      <c r="I11" s="93"/>
    </row>
    <row r="12" spans="1:9" x14ac:dyDescent="0.2">
      <c r="A12" s="204" t="s">
        <v>7</v>
      </c>
      <c r="B12" s="188" t="s">
        <v>376</v>
      </c>
      <c r="C12" s="188"/>
      <c r="D12" s="193"/>
      <c r="E12" s="188"/>
      <c r="F12" s="188"/>
      <c r="G12" s="188"/>
      <c r="H12" s="189"/>
      <c r="I12" s="93"/>
    </row>
    <row r="13" spans="1:9" x14ac:dyDescent="0.2">
      <c r="A13" s="204" t="s">
        <v>9</v>
      </c>
      <c r="B13" s="188" t="s">
        <v>334</v>
      </c>
      <c r="C13" s="188"/>
      <c r="D13" s="193"/>
      <c r="E13" s="188"/>
      <c r="F13" s="188"/>
      <c r="G13" s="188"/>
      <c r="H13" s="189"/>
      <c r="I13" s="93"/>
    </row>
    <row r="14" spans="1:9" x14ac:dyDescent="0.2">
      <c r="A14" s="204" t="s">
        <v>10</v>
      </c>
      <c r="B14" s="188" t="s">
        <v>335</v>
      </c>
      <c r="C14" s="188"/>
      <c r="D14" s="193"/>
      <c r="E14" s="188"/>
      <c r="F14" s="188"/>
      <c r="G14" s="188"/>
      <c r="H14" s="189"/>
      <c r="I14" s="93"/>
    </row>
    <row r="15" spans="1:9" x14ac:dyDescent="0.2">
      <c r="A15" s="204"/>
      <c r="B15" s="188" t="s">
        <v>336</v>
      </c>
      <c r="C15" s="188"/>
      <c r="D15" s="193"/>
      <c r="E15" s="188"/>
      <c r="F15" s="188"/>
      <c r="G15" s="188"/>
      <c r="H15" s="189"/>
      <c r="I15" s="93"/>
    </row>
    <row r="16" spans="1:9" x14ac:dyDescent="0.2">
      <c r="A16" s="204"/>
      <c r="B16" s="188" t="s">
        <v>339</v>
      </c>
      <c r="C16" s="188"/>
      <c r="D16" s="193"/>
      <c r="E16" s="188"/>
      <c r="F16" s="188"/>
      <c r="G16" s="188"/>
      <c r="H16" s="189"/>
      <c r="I16" s="93"/>
    </row>
    <row r="17" spans="1:9" x14ac:dyDescent="0.2">
      <c r="A17" s="204" t="s">
        <v>11</v>
      </c>
      <c r="B17" s="188" t="s">
        <v>377</v>
      </c>
      <c r="C17" s="188"/>
      <c r="D17" s="193"/>
      <c r="E17" s="188"/>
      <c r="F17" s="188"/>
      <c r="G17" s="188"/>
      <c r="H17" s="189"/>
      <c r="I17" s="93"/>
    </row>
    <row r="18" spans="1:9" x14ac:dyDescent="0.2">
      <c r="A18" s="204" t="s">
        <v>12</v>
      </c>
      <c r="B18" s="188" t="s">
        <v>98</v>
      </c>
      <c r="C18" s="188"/>
      <c r="D18" s="193"/>
      <c r="E18" s="188"/>
      <c r="F18" s="188"/>
      <c r="G18" s="188"/>
      <c r="H18" s="189"/>
      <c r="I18" s="93"/>
    </row>
    <row r="19" spans="1:9" x14ac:dyDescent="0.2">
      <c r="A19" s="204" t="s">
        <v>14</v>
      </c>
      <c r="B19" s="188" t="s">
        <v>378</v>
      </c>
      <c r="C19" s="188"/>
      <c r="D19" s="193"/>
      <c r="E19" s="188"/>
      <c r="F19" s="188"/>
      <c r="G19" s="188"/>
      <c r="H19" s="189"/>
      <c r="I19" s="93"/>
    </row>
    <row r="20" spans="1:9" x14ac:dyDescent="0.2">
      <c r="A20" s="93"/>
      <c r="B20" s="93"/>
      <c r="C20" s="93"/>
      <c r="D20" s="93"/>
      <c r="E20" s="93"/>
      <c r="F20" s="93"/>
      <c r="G20" s="93"/>
      <c r="H20" s="93"/>
      <c r="I20" s="93"/>
    </row>
    <row r="21" spans="1:9" x14ac:dyDescent="0.2">
      <c r="A21" s="194" t="s">
        <v>213</v>
      </c>
      <c r="B21" s="93"/>
      <c r="C21" s="93"/>
      <c r="D21" s="93"/>
      <c r="E21" s="93"/>
      <c r="F21" s="93"/>
      <c r="G21" s="93"/>
      <c r="H21" s="93"/>
      <c r="I21" s="93"/>
    </row>
    <row r="22" spans="1:9" x14ac:dyDescent="0.2">
      <c r="A22" s="195" t="s">
        <v>379</v>
      </c>
      <c r="B22" s="93"/>
      <c r="C22" s="93"/>
      <c r="D22" s="93"/>
      <c r="E22" s="93"/>
      <c r="F22" s="93"/>
      <c r="G22" s="93"/>
      <c r="H22" s="93"/>
      <c r="I22" s="93"/>
    </row>
    <row r="23" spans="1:9" x14ac:dyDescent="0.2">
      <c r="A23" s="195" t="s">
        <v>380</v>
      </c>
      <c r="B23" s="93"/>
      <c r="C23" s="93"/>
      <c r="D23" s="93"/>
      <c r="E23" s="93"/>
      <c r="F23" s="93"/>
      <c r="G23" s="93"/>
      <c r="H23" s="93"/>
      <c r="I23" s="93"/>
    </row>
    <row r="24" spans="1:9" x14ac:dyDescent="0.2">
      <c r="A24" s="196" t="s">
        <v>292</v>
      </c>
      <c r="B24" s="93"/>
      <c r="C24" s="93"/>
      <c r="D24" s="93"/>
      <c r="E24" s="93"/>
      <c r="F24" s="93"/>
      <c r="G24" s="93"/>
      <c r="H24" s="93"/>
      <c r="I24" s="93"/>
    </row>
    <row r="25" spans="1:9" x14ac:dyDescent="0.2">
      <c r="A25" s="196" t="s">
        <v>215</v>
      </c>
      <c r="B25" s="93"/>
      <c r="C25" s="93"/>
      <c r="D25" s="93"/>
      <c r="E25" s="93"/>
      <c r="F25" s="93"/>
      <c r="G25" s="93"/>
      <c r="H25" s="93"/>
      <c r="I25" s="93"/>
    </row>
    <row r="26" spans="1:9" x14ac:dyDescent="0.2">
      <c r="A26" s="196" t="s">
        <v>216</v>
      </c>
      <c r="B26" s="93"/>
      <c r="C26" s="93"/>
      <c r="D26" s="93"/>
      <c r="E26" s="93"/>
      <c r="F26" s="93"/>
      <c r="G26" s="93"/>
      <c r="H26" s="93"/>
      <c r="I26" s="93"/>
    </row>
    <row r="27" spans="1:9" x14ac:dyDescent="0.2">
      <c r="A27" s="197" t="s">
        <v>217</v>
      </c>
      <c r="B27" s="93"/>
      <c r="C27" s="93"/>
      <c r="D27" s="93"/>
      <c r="E27" s="93"/>
      <c r="F27" s="93"/>
      <c r="G27" s="93"/>
      <c r="H27" s="93"/>
      <c r="I27" s="93"/>
    </row>
    <row r="28" spans="1:9" x14ac:dyDescent="0.2">
      <c r="A28" s="195" t="s">
        <v>381</v>
      </c>
      <c r="B28" s="93"/>
      <c r="C28" s="93"/>
      <c r="D28" s="93"/>
      <c r="E28" s="93"/>
      <c r="F28" s="93"/>
      <c r="G28" s="93"/>
      <c r="H28" s="93"/>
      <c r="I28" s="93"/>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7"/>
  <sheetViews>
    <sheetView workbookViewId="0">
      <selection activeCell="A2" sqref="A2"/>
    </sheetView>
  </sheetViews>
  <sheetFormatPr defaultRowHeight="13.2" x14ac:dyDescent="0.25"/>
  <cols>
    <col min="1" max="1" width="20.77734375" customWidth="1"/>
    <col min="2" max="2" width="30.44140625" customWidth="1"/>
    <col min="3" max="3" width="18.21875" customWidth="1"/>
    <col min="4" max="4" width="22.21875" customWidth="1"/>
    <col min="5" max="5" width="20" customWidth="1"/>
    <col min="6" max="6" width="19.77734375" customWidth="1"/>
    <col min="7" max="7" width="23.5546875" customWidth="1"/>
  </cols>
  <sheetData>
    <row r="1" spans="1:7" ht="17.399999999999999" x14ac:dyDescent="0.3">
      <c r="A1" s="21" t="s">
        <v>0</v>
      </c>
      <c r="B1" s="4"/>
      <c r="C1" s="4"/>
      <c r="D1" s="4"/>
    </row>
    <row r="2" spans="1:7" ht="17.399999999999999" x14ac:dyDescent="0.3">
      <c r="A2" s="22" t="s">
        <v>382</v>
      </c>
      <c r="B2" s="5"/>
      <c r="C2" s="5"/>
      <c r="D2" s="5"/>
    </row>
    <row r="3" spans="1:7" ht="17.399999999999999" x14ac:dyDescent="0.3">
      <c r="A3" s="6"/>
      <c r="B3" s="6"/>
      <c r="C3" s="6"/>
      <c r="D3" s="6"/>
    </row>
    <row r="5" spans="1:7" x14ac:dyDescent="0.25">
      <c r="A5" s="178" t="s">
        <v>3</v>
      </c>
      <c r="B5" s="178" t="s">
        <v>6</v>
      </c>
      <c r="C5" s="178" t="s">
        <v>295</v>
      </c>
      <c r="D5" s="178" t="s">
        <v>9</v>
      </c>
      <c r="E5" s="178" t="s">
        <v>10</v>
      </c>
      <c r="F5" s="178" t="s">
        <v>11</v>
      </c>
    </row>
    <row r="6" spans="1:7" ht="42" customHeight="1" x14ac:dyDescent="0.25">
      <c r="A6" s="192" t="s">
        <v>230</v>
      </c>
      <c r="B6" s="192" t="s">
        <v>368</v>
      </c>
      <c r="C6" s="192" t="s">
        <v>383</v>
      </c>
      <c r="D6" s="192" t="s">
        <v>384</v>
      </c>
      <c r="E6" s="192" t="s">
        <v>385</v>
      </c>
      <c r="F6" s="192" t="s">
        <v>386</v>
      </c>
      <c r="G6" s="228"/>
    </row>
    <row r="7" spans="1:7" x14ac:dyDescent="0.25">
      <c r="C7" s="42" t="s">
        <v>387</v>
      </c>
      <c r="G7" s="28"/>
    </row>
    <row r="8" spans="1:7" x14ac:dyDescent="0.25">
      <c r="A8" s="28"/>
      <c r="B8" s="28"/>
      <c r="D8" s="28"/>
      <c r="E8" s="28"/>
      <c r="F8" s="28"/>
      <c r="G8" s="28"/>
    </row>
    <row r="9" spans="1:7" x14ac:dyDescent="0.25">
      <c r="A9" s="28"/>
      <c r="B9" s="28"/>
      <c r="C9" s="28"/>
      <c r="D9" s="28"/>
      <c r="E9" s="28"/>
      <c r="F9" s="28"/>
      <c r="G9" s="28"/>
    </row>
    <row r="10" spans="1:7" x14ac:dyDescent="0.25">
      <c r="A10" s="26" t="s">
        <v>388</v>
      </c>
      <c r="B10" s="27" t="s">
        <v>389</v>
      </c>
      <c r="C10" s="27"/>
      <c r="D10" s="27"/>
      <c r="E10" s="28"/>
      <c r="F10" s="28"/>
      <c r="G10" s="28"/>
    </row>
    <row r="11" spans="1:7" x14ac:dyDescent="0.25">
      <c r="A11" s="26" t="s">
        <v>106</v>
      </c>
      <c r="B11" s="27" t="s">
        <v>390</v>
      </c>
      <c r="C11" s="27"/>
      <c r="D11" s="27"/>
      <c r="E11" s="28"/>
      <c r="F11" s="28"/>
      <c r="G11" s="28"/>
    </row>
    <row r="12" spans="1:7" x14ac:dyDescent="0.25">
      <c r="A12" s="26" t="s">
        <v>309</v>
      </c>
      <c r="B12" s="28" t="s">
        <v>391</v>
      </c>
      <c r="C12" s="27"/>
      <c r="D12" s="27"/>
      <c r="E12" s="28"/>
      <c r="F12" s="28"/>
      <c r="G12" s="28"/>
    </row>
    <row r="13" spans="1:7" x14ac:dyDescent="0.25">
      <c r="A13" s="26" t="s">
        <v>112</v>
      </c>
      <c r="B13" s="28" t="s">
        <v>392</v>
      </c>
      <c r="C13" s="27"/>
      <c r="D13" s="27"/>
      <c r="E13" s="28"/>
      <c r="F13" s="28"/>
      <c r="G13" s="28"/>
    </row>
    <row r="14" spans="1:7" x14ac:dyDescent="0.25">
      <c r="A14" s="26" t="s">
        <v>114</v>
      </c>
      <c r="B14" s="27" t="s">
        <v>393</v>
      </c>
      <c r="C14" s="28"/>
      <c r="D14" s="28"/>
      <c r="E14" s="28"/>
      <c r="F14" s="28"/>
      <c r="G14" s="28"/>
    </row>
    <row r="15" spans="1:7" x14ac:dyDescent="0.25">
      <c r="A15" s="26" t="s">
        <v>116</v>
      </c>
      <c r="B15" s="27" t="s">
        <v>394</v>
      </c>
      <c r="C15" s="28"/>
      <c r="D15" s="28"/>
      <c r="E15" s="28"/>
      <c r="F15" s="28"/>
      <c r="G15" s="28"/>
    </row>
    <row r="16" spans="1:7" x14ac:dyDescent="0.25">
      <c r="A16" s="28"/>
      <c r="B16" s="28"/>
      <c r="C16" s="28"/>
      <c r="D16" s="28"/>
      <c r="E16" s="28"/>
      <c r="F16" s="28"/>
      <c r="G16" s="28"/>
    </row>
    <row r="17" spans="1:7" x14ac:dyDescent="0.25">
      <c r="A17" s="28"/>
      <c r="B17" s="28"/>
      <c r="C17" s="28"/>
      <c r="D17" s="28"/>
      <c r="E17" s="28"/>
      <c r="F17" s="28"/>
      <c r="G17" s="28"/>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24"/>
  <sheetViews>
    <sheetView workbookViewId="0">
      <selection activeCell="H35" sqref="H35"/>
    </sheetView>
  </sheetViews>
  <sheetFormatPr defaultColWidth="9" defaultRowHeight="13.2" x14ac:dyDescent="0.25"/>
  <cols>
    <col min="1" max="1" width="21.21875" style="16" customWidth="1"/>
    <col min="2" max="2" width="20.21875" style="16" customWidth="1"/>
    <col min="3" max="3" width="22" style="16" customWidth="1"/>
    <col min="4" max="4" width="12.5546875" style="16" customWidth="1"/>
    <col min="5" max="16384" width="9" style="16"/>
  </cols>
  <sheetData>
    <row r="1" spans="1:4" ht="15.6" x14ac:dyDescent="0.3">
      <c r="A1" s="232" t="s">
        <v>0</v>
      </c>
      <c r="B1" s="233"/>
      <c r="C1" s="233"/>
      <c r="D1" s="233"/>
    </row>
    <row r="2" spans="1:4" ht="15.6" x14ac:dyDescent="0.3">
      <c r="A2" s="101" t="s">
        <v>395</v>
      </c>
      <c r="B2" s="233"/>
      <c r="C2" s="233"/>
      <c r="D2" s="233"/>
    </row>
    <row r="3" spans="1:4" ht="17.399999999999999" x14ac:dyDescent="0.3">
      <c r="A3" s="234"/>
      <c r="B3" s="233"/>
      <c r="C3" s="233"/>
      <c r="D3" s="233"/>
    </row>
    <row r="4" spans="1:4" x14ac:dyDescent="0.25">
      <c r="A4" s="233"/>
      <c r="B4" s="233"/>
      <c r="C4" s="233"/>
      <c r="D4" s="233"/>
    </row>
    <row r="5" spans="1:4" ht="21" x14ac:dyDescent="0.25">
      <c r="A5" s="233"/>
      <c r="B5" s="236" t="s">
        <v>396</v>
      </c>
      <c r="C5" s="261" t="s">
        <v>397</v>
      </c>
      <c r="D5" s="261"/>
    </row>
    <row r="6" spans="1:4" ht="22.5" customHeight="1" x14ac:dyDescent="0.25">
      <c r="A6" s="237" t="s">
        <v>398</v>
      </c>
      <c r="B6" s="238">
        <f>'B-4 Upwards sales'!B16</f>
        <v>0</v>
      </c>
      <c r="C6" s="260" t="s">
        <v>399</v>
      </c>
      <c r="D6" s="260"/>
    </row>
    <row r="7" spans="1:4" ht="39" customHeight="1" x14ac:dyDescent="0.25">
      <c r="A7" s="237" t="s">
        <v>400</v>
      </c>
      <c r="B7" s="238">
        <f>SUMIF('G-4.1 SG&amp;A listing'!C:C,"No",'G-4.1 SG&amp;A listing'!F:F)</f>
        <v>0</v>
      </c>
      <c r="C7" s="260" t="s">
        <v>401</v>
      </c>
      <c r="D7" s="260"/>
    </row>
    <row r="8" spans="1:4" ht="22.5" customHeight="1" x14ac:dyDescent="0.25">
      <c r="A8" s="237" t="s">
        <v>402</v>
      </c>
      <c r="B8" s="239" t="e">
        <f>B7/B6</f>
        <v>#DIV/0!</v>
      </c>
      <c r="C8" s="260" t="s">
        <v>403</v>
      </c>
      <c r="D8" s="260"/>
    </row>
    <row r="9" spans="1:4" x14ac:dyDescent="0.25">
      <c r="A9" s="235"/>
      <c r="B9" s="235"/>
      <c r="C9" s="235"/>
      <c r="D9" s="235"/>
    </row>
    <row r="10" spans="1:4" x14ac:dyDescent="0.25">
      <c r="A10" s="235"/>
      <c r="B10" s="235"/>
      <c r="C10" s="235"/>
      <c r="D10" s="235"/>
    </row>
    <row r="11" spans="1:4" x14ac:dyDescent="0.25">
      <c r="A11" s="242" t="s">
        <v>3</v>
      </c>
      <c r="B11" s="242" t="s">
        <v>6</v>
      </c>
      <c r="C11" s="242" t="s">
        <v>295</v>
      </c>
      <c r="D11" s="242" t="s">
        <v>9</v>
      </c>
    </row>
    <row r="12" spans="1:4" ht="21" x14ac:dyDescent="0.25">
      <c r="A12" s="241" t="s">
        <v>404</v>
      </c>
      <c r="B12" s="241" t="s">
        <v>405</v>
      </c>
      <c r="C12" s="241" t="s">
        <v>406</v>
      </c>
      <c r="D12" s="241" t="s">
        <v>407</v>
      </c>
    </row>
    <row r="13" spans="1:4" x14ac:dyDescent="0.25">
      <c r="A13" s="229"/>
      <c r="B13" s="230"/>
      <c r="C13" s="230"/>
      <c r="D13" s="240" t="e">
        <f>B13*$B$8/C13</f>
        <v>#DIV/0!</v>
      </c>
    </row>
    <row r="14" spans="1:4" x14ac:dyDescent="0.25">
      <c r="A14" s="229"/>
      <c r="B14" s="230"/>
      <c r="C14" s="230"/>
      <c r="D14" s="240"/>
    </row>
    <row r="15" spans="1:4" x14ac:dyDescent="0.25">
      <c r="A15" s="229"/>
      <c r="B15" s="230"/>
      <c r="C15" s="230"/>
      <c r="D15" s="240"/>
    </row>
    <row r="16" spans="1:4" x14ac:dyDescent="0.25">
      <c r="A16" s="229"/>
      <c r="B16" s="229"/>
      <c r="C16" s="229"/>
      <c r="D16" s="229"/>
    </row>
    <row r="17" spans="1:4" x14ac:dyDescent="0.25">
      <c r="A17" s="231" t="s">
        <v>388</v>
      </c>
      <c r="B17" s="29" t="s">
        <v>408</v>
      </c>
      <c r="C17" s="229"/>
      <c r="D17" s="229"/>
    </row>
    <row r="18" spans="1:4" x14ac:dyDescent="0.25">
      <c r="A18" s="231" t="s">
        <v>106</v>
      </c>
      <c r="B18" s="29" t="s">
        <v>409</v>
      </c>
      <c r="C18" s="229"/>
      <c r="D18" s="229"/>
    </row>
    <row r="19" spans="1:4" x14ac:dyDescent="0.25">
      <c r="A19" s="231" t="s">
        <v>309</v>
      </c>
      <c r="B19" s="29" t="s">
        <v>410</v>
      </c>
      <c r="C19" s="229"/>
      <c r="D19" s="229"/>
    </row>
    <row r="20" spans="1:4" x14ac:dyDescent="0.25">
      <c r="A20" s="231" t="s">
        <v>112</v>
      </c>
      <c r="B20" s="29" t="s">
        <v>411</v>
      </c>
      <c r="C20" s="229"/>
      <c r="D20" s="229"/>
    </row>
    <row r="21" spans="1:4" x14ac:dyDescent="0.25">
      <c r="A21" s="229"/>
      <c r="B21" s="229"/>
      <c r="C21" s="229"/>
      <c r="D21" s="229"/>
    </row>
    <row r="22" spans="1:4" x14ac:dyDescent="0.25">
      <c r="A22" s="229"/>
      <c r="B22" s="229"/>
      <c r="C22" s="229"/>
      <c r="D22" s="229"/>
    </row>
    <row r="23" spans="1:4" x14ac:dyDescent="0.25">
      <c r="A23" s="229"/>
      <c r="B23" s="229"/>
      <c r="C23" s="229"/>
      <c r="D23" s="229"/>
    </row>
    <row r="24" spans="1:4" x14ac:dyDescent="0.25">
      <c r="A24" s="229"/>
      <c r="B24" s="229"/>
      <c r="C24" s="229"/>
      <c r="D24" s="229"/>
    </row>
  </sheetData>
  <mergeCells count="4">
    <mergeCell ref="C8:D8"/>
    <mergeCell ref="C7:D7"/>
    <mergeCell ref="C6:D6"/>
    <mergeCell ref="C5:D5"/>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G25"/>
  <sheetViews>
    <sheetView showZeros="0" zoomScaleNormal="100" workbookViewId="0">
      <selection activeCell="L12" sqref="L12"/>
    </sheetView>
  </sheetViews>
  <sheetFormatPr defaultColWidth="9.21875" defaultRowHeight="10.199999999999999" x14ac:dyDescent="0.2"/>
  <cols>
    <col min="1" max="9" width="12.5546875" style="28" customWidth="1"/>
    <col min="10" max="10" width="12.44140625" style="28" customWidth="1"/>
    <col min="11" max="11" width="10.77734375" style="28" customWidth="1"/>
    <col min="12" max="12" width="9.21875" style="28"/>
    <col min="13" max="13" width="11.77734375" style="28" customWidth="1"/>
    <col min="14" max="14" width="9.21875" style="28"/>
    <col min="15" max="15" width="13.21875" style="28" customWidth="1"/>
    <col min="16" max="16" width="13.44140625" style="28" customWidth="1"/>
    <col min="17" max="17" width="13" style="28" customWidth="1"/>
    <col min="18" max="18" width="9.21875" style="28"/>
    <col min="19" max="19" width="12" style="28" customWidth="1"/>
    <col min="20" max="20" width="12.5546875" style="28" customWidth="1"/>
    <col min="21" max="21" width="13.21875" style="28" customWidth="1"/>
    <col min="22" max="23" width="12" style="28" customWidth="1"/>
    <col min="24" max="24" width="11.5546875" style="28" customWidth="1"/>
    <col min="25" max="25" width="12.5546875" style="28" customWidth="1"/>
    <col min="26" max="26" width="12.77734375" style="28" customWidth="1"/>
    <col min="27" max="27" width="13.77734375" style="28" customWidth="1"/>
    <col min="28" max="29" width="11.77734375" style="28" customWidth="1"/>
    <col min="30" max="30" width="17.5546875" style="28" customWidth="1"/>
    <col min="31" max="33" width="11.77734375" style="28" customWidth="1"/>
    <col min="34" max="16384" width="9.21875" style="28"/>
  </cols>
  <sheetData>
    <row r="1" spans="1:33" ht="15.6" x14ac:dyDescent="0.3">
      <c r="A1" s="21" t="s">
        <v>0</v>
      </c>
    </row>
    <row r="2" spans="1:33" ht="15.6" x14ac:dyDescent="0.3">
      <c r="A2" s="22" t="s">
        <v>412</v>
      </c>
      <c r="B2" s="86"/>
      <c r="C2" s="86"/>
    </row>
    <row r="7" spans="1:33" x14ac:dyDescent="0.2">
      <c r="A7" s="178" t="s">
        <v>4</v>
      </c>
      <c r="B7" s="178" t="s">
        <v>4</v>
      </c>
      <c r="C7" s="178" t="s">
        <v>4</v>
      </c>
      <c r="D7" s="178" t="s">
        <v>4</v>
      </c>
      <c r="E7" s="178" t="s">
        <v>5</v>
      </c>
      <c r="F7" s="178" t="s">
        <v>6</v>
      </c>
      <c r="G7" s="178" t="s">
        <v>295</v>
      </c>
      <c r="H7" s="178" t="s">
        <v>295</v>
      </c>
      <c r="I7" s="178" t="s">
        <v>295</v>
      </c>
      <c r="J7" s="178" t="s">
        <v>295</v>
      </c>
      <c r="K7" s="178" t="s">
        <v>295</v>
      </c>
      <c r="L7" s="178" t="s">
        <v>295</v>
      </c>
      <c r="M7" s="178" t="s">
        <v>9</v>
      </c>
      <c r="N7" s="178" t="s">
        <v>10</v>
      </c>
      <c r="O7" s="178"/>
      <c r="P7" s="178"/>
      <c r="Q7" s="178" t="s">
        <v>11</v>
      </c>
      <c r="R7" s="178" t="s">
        <v>12</v>
      </c>
      <c r="S7" s="178" t="s">
        <v>13</v>
      </c>
      <c r="T7" s="178" t="s">
        <v>14</v>
      </c>
      <c r="U7" s="178" t="s">
        <v>14</v>
      </c>
      <c r="V7" s="178"/>
      <c r="W7" s="244" t="s">
        <v>295</v>
      </c>
      <c r="X7" s="244" t="s">
        <v>10</v>
      </c>
      <c r="Y7" s="245"/>
      <c r="Z7" s="244" t="s">
        <v>11</v>
      </c>
      <c r="AA7" s="245"/>
      <c r="AB7" s="244" t="s">
        <v>12</v>
      </c>
      <c r="AC7" s="244" t="s">
        <v>13</v>
      </c>
      <c r="AD7" s="244" t="s">
        <v>14</v>
      </c>
      <c r="AE7" s="244" t="s">
        <v>14</v>
      </c>
      <c r="AF7" s="245"/>
      <c r="AG7" s="244" t="s">
        <v>15</v>
      </c>
    </row>
    <row r="8" spans="1:33" s="23" customFormat="1" ht="53.25" customHeight="1" x14ac:dyDescent="0.25">
      <c r="A8" s="30" t="s">
        <v>326</v>
      </c>
      <c r="B8" s="30" t="s">
        <v>327</v>
      </c>
      <c r="C8" s="30" t="s">
        <v>328</v>
      </c>
      <c r="D8" s="30" t="s">
        <v>329</v>
      </c>
      <c r="E8" s="30" t="s">
        <v>57</v>
      </c>
      <c r="F8" s="30" t="s">
        <v>330</v>
      </c>
      <c r="G8" s="30" t="s">
        <v>331</v>
      </c>
      <c r="H8" s="30" t="s">
        <v>372</v>
      </c>
      <c r="I8" s="30" t="s">
        <v>373</v>
      </c>
      <c r="J8" s="30" t="s">
        <v>374</v>
      </c>
      <c r="K8" s="30" t="s">
        <v>413</v>
      </c>
      <c r="L8" s="30" t="s">
        <v>414</v>
      </c>
      <c r="M8" s="30" t="s">
        <v>334</v>
      </c>
      <c r="N8" s="30" t="s">
        <v>335</v>
      </c>
      <c r="O8" s="30" t="s">
        <v>336</v>
      </c>
      <c r="P8" s="30" t="s">
        <v>339</v>
      </c>
      <c r="Q8" s="30" t="s">
        <v>377</v>
      </c>
      <c r="R8" s="30" t="s">
        <v>98</v>
      </c>
      <c r="S8" s="30" t="s">
        <v>340</v>
      </c>
      <c r="T8" s="30" t="s">
        <v>415</v>
      </c>
      <c r="U8" s="30" t="s">
        <v>416</v>
      </c>
      <c r="V8" s="30" t="s">
        <v>344</v>
      </c>
      <c r="W8" s="30" t="s">
        <v>345</v>
      </c>
      <c r="X8" s="30" t="s">
        <v>346</v>
      </c>
      <c r="Y8" s="30" t="s">
        <v>347</v>
      </c>
      <c r="Z8" s="30" t="s">
        <v>348</v>
      </c>
      <c r="AA8" s="30" t="s">
        <v>349</v>
      </c>
      <c r="AB8" s="30" t="s">
        <v>350</v>
      </c>
      <c r="AC8" s="30" t="s">
        <v>351</v>
      </c>
      <c r="AD8" s="30" t="s">
        <v>352</v>
      </c>
      <c r="AE8" s="30" t="s">
        <v>353</v>
      </c>
      <c r="AF8" s="30" t="s">
        <v>354</v>
      </c>
      <c r="AG8" s="30" t="s">
        <v>355</v>
      </c>
    </row>
    <row r="9" spans="1:33" s="185" customFormat="1" x14ac:dyDescent="0.25">
      <c r="E9" s="24" t="str">
        <f>CONCATENATE(A9,"-",B9,"-",C9,"-",D9)</f>
        <v>---</v>
      </c>
    </row>
    <row r="11" spans="1:33" s="23" customFormat="1" x14ac:dyDescent="0.25">
      <c r="A11" s="186"/>
      <c r="B11" s="186"/>
      <c r="E11" s="88"/>
      <c r="G11" s="88"/>
      <c r="H11" s="88"/>
      <c r="I11" s="88"/>
      <c r="J11" s="88"/>
      <c r="K11" s="88"/>
      <c r="L11" s="88"/>
    </row>
    <row r="12" spans="1:33" s="185" customFormat="1" x14ac:dyDescent="0.2">
      <c r="A12" s="25"/>
      <c r="B12" s="25"/>
      <c r="C12" s="25"/>
      <c r="D12" s="25"/>
      <c r="E12" s="25"/>
      <c r="F12" s="25"/>
      <c r="G12" s="25"/>
      <c r="H12" s="25"/>
      <c r="I12" s="25"/>
      <c r="J12" s="25"/>
      <c r="K12" s="25"/>
      <c r="L12" s="25"/>
    </row>
    <row r="13" spans="1:33" s="185" customFormat="1" x14ac:dyDescent="0.2">
      <c r="C13" s="28"/>
      <c r="D13" s="166"/>
      <c r="E13" s="39"/>
      <c r="F13" s="39"/>
      <c r="G13" s="39"/>
      <c r="H13" s="39"/>
      <c r="I13" s="39"/>
      <c r="J13" s="39"/>
      <c r="K13" s="167"/>
      <c r="L13" s="39"/>
    </row>
    <row r="14" spans="1:33" s="185" customFormat="1" x14ac:dyDescent="0.2">
      <c r="A14" s="26" t="s">
        <v>356</v>
      </c>
      <c r="B14" s="27" t="s">
        <v>109</v>
      </c>
      <c r="C14" s="39"/>
      <c r="D14" s="39"/>
      <c r="E14" s="39"/>
      <c r="F14" s="39"/>
      <c r="G14" s="39"/>
      <c r="H14" s="167"/>
      <c r="I14" s="39"/>
      <c r="J14" s="28"/>
    </row>
    <row r="15" spans="1:33" s="185" customFormat="1" x14ac:dyDescent="0.2">
      <c r="A15" s="187" t="s">
        <v>5</v>
      </c>
      <c r="B15" s="27" t="s">
        <v>111</v>
      </c>
      <c r="C15" s="28"/>
      <c r="D15" s="28"/>
      <c r="E15" s="28"/>
      <c r="F15" s="28"/>
      <c r="G15" s="28"/>
      <c r="H15" s="28"/>
      <c r="I15" s="28"/>
      <c r="J15" s="28"/>
    </row>
    <row r="16" spans="1:33" s="185" customFormat="1" x14ac:dyDescent="0.2">
      <c r="A16" s="26" t="s">
        <v>6</v>
      </c>
      <c r="B16" s="27" t="s">
        <v>357</v>
      </c>
      <c r="C16" s="28"/>
      <c r="D16" s="28"/>
      <c r="E16" s="28"/>
      <c r="F16" s="28"/>
      <c r="G16" s="28"/>
      <c r="H16" s="28"/>
      <c r="I16" s="28"/>
      <c r="J16" s="28"/>
    </row>
    <row r="17" spans="1:10" s="185" customFormat="1" x14ac:dyDescent="0.2">
      <c r="A17" s="26" t="s">
        <v>295</v>
      </c>
      <c r="B17" s="27" t="s">
        <v>417</v>
      </c>
      <c r="C17" s="28"/>
      <c r="D17" s="28"/>
      <c r="E17" s="28"/>
      <c r="F17" s="28"/>
      <c r="G17" s="28"/>
      <c r="H17" s="28"/>
      <c r="I17" s="28"/>
      <c r="J17" s="28"/>
    </row>
    <row r="18" spans="1:10" s="185" customFormat="1" x14ac:dyDescent="0.2">
      <c r="A18" s="26" t="s">
        <v>9</v>
      </c>
      <c r="B18" s="27" t="s">
        <v>359</v>
      </c>
      <c r="C18" s="170"/>
      <c r="D18" s="170"/>
      <c r="E18" s="28"/>
      <c r="F18" s="28"/>
      <c r="G18" s="28"/>
      <c r="H18" s="28"/>
      <c r="I18" s="28"/>
      <c r="J18" s="28"/>
    </row>
    <row r="19" spans="1:10" x14ac:dyDescent="0.2">
      <c r="A19" s="26" t="s">
        <v>10</v>
      </c>
      <c r="B19" s="27" t="s">
        <v>360</v>
      </c>
    </row>
    <row r="20" spans="1:10" x14ac:dyDescent="0.2">
      <c r="A20" s="26" t="s">
        <v>11</v>
      </c>
      <c r="B20" s="27" t="s">
        <v>361</v>
      </c>
    </row>
    <row r="21" spans="1:10" x14ac:dyDescent="0.2">
      <c r="A21" s="26" t="s">
        <v>12</v>
      </c>
      <c r="B21" s="27" t="s">
        <v>362</v>
      </c>
    </row>
    <row r="22" spans="1:10" x14ac:dyDescent="0.2">
      <c r="A22" s="26" t="s">
        <v>13</v>
      </c>
      <c r="B22" s="27" t="s">
        <v>363</v>
      </c>
    </row>
    <row r="23" spans="1:10" x14ac:dyDescent="0.2">
      <c r="A23" s="26" t="s">
        <v>14</v>
      </c>
      <c r="B23" s="27" t="s">
        <v>364</v>
      </c>
    </row>
    <row r="24" spans="1:10" x14ac:dyDescent="0.2">
      <c r="A24" s="26" t="s">
        <v>15</v>
      </c>
      <c r="B24" s="27" t="s">
        <v>365</v>
      </c>
    </row>
    <row r="25" spans="1:10" x14ac:dyDescent="0.2">
      <c r="A25" s="27"/>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
  <sheetViews>
    <sheetView workbookViewId="0">
      <selection activeCell="A3" sqref="A3"/>
    </sheetView>
  </sheetViews>
  <sheetFormatPr defaultColWidth="9.21875" defaultRowHeight="10.199999999999999" x14ac:dyDescent="0.2"/>
  <cols>
    <col min="1" max="1" width="10.21875" style="28" customWidth="1"/>
    <col min="2" max="2" width="24.21875" style="28" customWidth="1"/>
    <col min="3" max="3" width="16.21875" style="28" customWidth="1"/>
    <col min="4" max="4" width="17.5546875" style="28" customWidth="1"/>
    <col min="5" max="5" width="21.21875" style="28" customWidth="1"/>
    <col min="6" max="6" width="16" style="28" customWidth="1"/>
    <col min="7" max="7" width="25.21875" style="28" customWidth="1"/>
    <col min="8" max="8" width="40.21875" style="28" customWidth="1"/>
    <col min="9" max="16384" width="9.21875" style="28"/>
  </cols>
  <sheetData>
    <row r="1" spans="1:9" ht="15.6" x14ac:dyDescent="0.3">
      <c r="A1" s="100" t="s">
        <v>0</v>
      </c>
      <c r="B1" s="93"/>
      <c r="C1" s="93"/>
      <c r="D1" s="93"/>
      <c r="E1" s="93"/>
      <c r="F1" s="93"/>
      <c r="G1" s="93"/>
      <c r="H1" s="93"/>
      <c r="I1" s="93"/>
    </row>
    <row r="2" spans="1:9" ht="15.6" x14ac:dyDescent="0.3">
      <c r="A2" s="101" t="s">
        <v>418</v>
      </c>
      <c r="B2" s="93"/>
      <c r="C2" s="93"/>
      <c r="D2" s="93"/>
      <c r="E2" s="93"/>
      <c r="F2" s="93"/>
      <c r="G2" s="93"/>
      <c r="H2" s="93"/>
      <c r="I2" s="93"/>
    </row>
    <row r="3" spans="1:9" x14ac:dyDescent="0.2">
      <c r="A3" s="93"/>
      <c r="B3" s="93"/>
      <c r="C3" s="93"/>
      <c r="D3" s="93"/>
      <c r="E3" s="93"/>
      <c r="F3" s="93"/>
      <c r="G3" s="93"/>
      <c r="H3" s="93"/>
      <c r="I3" s="93"/>
    </row>
    <row r="4" spans="1:9" x14ac:dyDescent="0.2">
      <c r="A4" s="93"/>
      <c r="B4" s="93"/>
      <c r="C4" s="93"/>
      <c r="D4" s="93"/>
      <c r="E4" s="93"/>
      <c r="F4" s="93"/>
      <c r="G4" s="93"/>
      <c r="H4" s="93"/>
      <c r="I4" s="93"/>
    </row>
    <row r="5" spans="1:9" ht="12.6" customHeight="1" x14ac:dyDescent="0.2">
      <c r="A5" s="258" t="s">
        <v>367</v>
      </c>
      <c r="B5" s="255" t="s">
        <v>193</v>
      </c>
      <c r="C5" s="257" t="s">
        <v>194</v>
      </c>
      <c r="D5" s="257"/>
      <c r="E5" s="257"/>
      <c r="F5" s="257"/>
      <c r="G5" s="257"/>
      <c r="H5" s="257"/>
      <c r="I5" s="93"/>
    </row>
    <row r="6" spans="1:9" ht="20.399999999999999" x14ac:dyDescent="0.2">
      <c r="A6" s="259"/>
      <c r="B6" s="256"/>
      <c r="C6" s="190" t="s">
        <v>195</v>
      </c>
      <c r="D6" s="192" t="s">
        <v>230</v>
      </c>
      <c r="E6" s="191" t="s">
        <v>368</v>
      </c>
      <c r="F6" s="191" t="s">
        <v>369</v>
      </c>
      <c r="G6" s="191" t="s">
        <v>370</v>
      </c>
      <c r="H6" s="191" t="s">
        <v>371</v>
      </c>
      <c r="I6" s="93"/>
    </row>
    <row r="7" spans="1:9" x14ac:dyDescent="0.2">
      <c r="A7" s="204" t="s">
        <v>7</v>
      </c>
      <c r="B7" s="188" t="s">
        <v>331</v>
      </c>
      <c r="C7" s="188"/>
      <c r="D7" s="193"/>
      <c r="E7" s="188"/>
      <c r="F7" s="188"/>
      <c r="G7" s="188"/>
      <c r="H7" s="189"/>
      <c r="I7" s="93"/>
    </row>
    <row r="8" spans="1:9" x14ac:dyDescent="0.2">
      <c r="A8" s="204" t="s">
        <v>7</v>
      </c>
      <c r="B8" s="188" t="s">
        <v>372</v>
      </c>
      <c r="C8" s="188"/>
      <c r="D8" s="193"/>
      <c r="E8" s="188"/>
      <c r="F8" s="188"/>
      <c r="G8" s="188"/>
      <c r="H8" s="189"/>
      <c r="I8" s="93"/>
    </row>
    <row r="9" spans="1:9" x14ac:dyDescent="0.2">
      <c r="A9" s="204" t="s">
        <v>7</v>
      </c>
      <c r="B9" s="188" t="s">
        <v>373</v>
      </c>
      <c r="C9" s="188"/>
      <c r="D9" s="193"/>
      <c r="E9" s="188"/>
      <c r="F9" s="188"/>
      <c r="G9" s="188"/>
      <c r="H9" s="189"/>
      <c r="I9" s="93"/>
    </row>
    <row r="10" spans="1:9" x14ac:dyDescent="0.2">
      <c r="A10" s="204" t="s">
        <v>7</v>
      </c>
      <c r="B10" s="188" t="s">
        <v>374</v>
      </c>
      <c r="C10" s="188"/>
      <c r="D10" s="193"/>
      <c r="E10" s="188"/>
      <c r="F10" s="188"/>
      <c r="G10" s="188"/>
      <c r="H10" s="189"/>
      <c r="I10" s="93"/>
    </row>
    <row r="11" spans="1:9" x14ac:dyDescent="0.2">
      <c r="A11" s="204" t="s">
        <v>7</v>
      </c>
      <c r="B11" s="188" t="s">
        <v>375</v>
      </c>
      <c r="C11" s="188"/>
      <c r="D11" s="193"/>
      <c r="E11" s="188"/>
      <c r="F11" s="188"/>
      <c r="G11" s="188"/>
      <c r="H11" s="189"/>
      <c r="I11" s="93"/>
    </row>
    <row r="12" spans="1:9" x14ac:dyDescent="0.2">
      <c r="A12" s="204" t="s">
        <v>7</v>
      </c>
      <c r="B12" s="188" t="s">
        <v>376</v>
      </c>
      <c r="C12" s="188"/>
      <c r="D12" s="193"/>
      <c r="E12" s="188"/>
      <c r="F12" s="188"/>
      <c r="G12" s="188"/>
      <c r="H12" s="189"/>
      <c r="I12" s="93"/>
    </row>
    <row r="13" spans="1:9" x14ac:dyDescent="0.2">
      <c r="A13" s="204" t="s">
        <v>9</v>
      </c>
      <c r="B13" s="188" t="s">
        <v>334</v>
      </c>
      <c r="C13" s="188"/>
      <c r="D13" s="193"/>
      <c r="E13" s="188"/>
      <c r="F13" s="188"/>
      <c r="G13" s="188"/>
      <c r="H13" s="189"/>
      <c r="I13" s="93"/>
    </row>
    <row r="14" spans="1:9" x14ac:dyDescent="0.2">
      <c r="A14" s="204" t="s">
        <v>10</v>
      </c>
      <c r="B14" s="188" t="s">
        <v>335</v>
      </c>
      <c r="C14" s="188"/>
      <c r="D14" s="193"/>
      <c r="E14" s="188"/>
      <c r="F14" s="188"/>
      <c r="G14" s="188"/>
      <c r="H14" s="189"/>
      <c r="I14" s="93"/>
    </row>
    <row r="15" spans="1:9" x14ac:dyDescent="0.2">
      <c r="A15" s="204"/>
      <c r="B15" s="188" t="s">
        <v>336</v>
      </c>
      <c r="C15" s="188"/>
      <c r="D15" s="193"/>
      <c r="E15" s="188"/>
      <c r="F15" s="188"/>
      <c r="G15" s="188"/>
      <c r="H15" s="189"/>
      <c r="I15" s="93"/>
    </row>
    <row r="16" spans="1:9" x14ac:dyDescent="0.2">
      <c r="A16" s="204"/>
      <c r="B16" s="188" t="s">
        <v>339</v>
      </c>
      <c r="C16" s="188"/>
      <c r="D16" s="193"/>
      <c r="E16" s="188"/>
      <c r="F16" s="188"/>
      <c r="G16" s="188"/>
      <c r="H16" s="189"/>
      <c r="I16" s="93"/>
    </row>
    <row r="17" spans="1:9" x14ac:dyDescent="0.2">
      <c r="A17" s="204" t="s">
        <v>11</v>
      </c>
      <c r="B17" s="188" t="s">
        <v>377</v>
      </c>
      <c r="C17" s="188"/>
      <c r="D17" s="193"/>
      <c r="E17" s="188"/>
      <c r="F17" s="188"/>
      <c r="G17" s="188"/>
      <c r="H17" s="189"/>
      <c r="I17" s="93"/>
    </row>
    <row r="18" spans="1:9" x14ac:dyDescent="0.2">
      <c r="A18" s="204" t="s">
        <v>12</v>
      </c>
      <c r="B18" s="188" t="s">
        <v>98</v>
      </c>
      <c r="C18" s="188"/>
      <c r="D18" s="193"/>
      <c r="E18" s="188"/>
      <c r="F18" s="188"/>
      <c r="G18" s="188"/>
      <c r="H18" s="189"/>
      <c r="I18" s="93"/>
    </row>
    <row r="19" spans="1:9" x14ac:dyDescent="0.2">
      <c r="A19" s="204" t="s">
        <v>14</v>
      </c>
      <c r="B19" s="188" t="s">
        <v>378</v>
      </c>
      <c r="C19" s="188"/>
      <c r="D19" s="193"/>
      <c r="E19" s="188"/>
      <c r="F19" s="188"/>
      <c r="G19" s="188"/>
      <c r="H19" s="189"/>
      <c r="I19" s="93"/>
    </row>
    <row r="20" spans="1:9" x14ac:dyDescent="0.2">
      <c r="A20" s="93"/>
      <c r="B20" s="93"/>
      <c r="C20" s="93"/>
      <c r="D20" s="93"/>
      <c r="E20" s="93"/>
      <c r="F20" s="93"/>
      <c r="G20" s="93"/>
      <c r="H20" s="93"/>
      <c r="I20" s="93"/>
    </row>
    <row r="21" spans="1:9" x14ac:dyDescent="0.2">
      <c r="A21" s="194" t="s">
        <v>213</v>
      </c>
      <c r="B21" s="93"/>
      <c r="C21" s="93"/>
      <c r="D21" s="93"/>
      <c r="E21" s="93"/>
      <c r="F21" s="93"/>
      <c r="G21" s="93"/>
      <c r="H21" s="93"/>
      <c r="I21" s="93"/>
    </row>
    <row r="22" spans="1:9" x14ac:dyDescent="0.2">
      <c r="A22" s="195" t="s">
        <v>379</v>
      </c>
      <c r="B22" s="93"/>
      <c r="C22" s="93"/>
      <c r="D22" s="93"/>
      <c r="E22" s="93"/>
      <c r="F22" s="93"/>
      <c r="G22" s="93"/>
      <c r="H22" s="93"/>
      <c r="I22" s="93"/>
    </row>
    <row r="23" spans="1:9" x14ac:dyDescent="0.2">
      <c r="A23" s="195" t="s">
        <v>380</v>
      </c>
      <c r="B23" s="93"/>
      <c r="C23" s="93"/>
      <c r="D23" s="93"/>
      <c r="E23" s="93"/>
      <c r="F23" s="93"/>
      <c r="G23" s="93"/>
      <c r="H23" s="93"/>
      <c r="I23" s="93"/>
    </row>
    <row r="24" spans="1:9" x14ac:dyDescent="0.2">
      <c r="A24" s="196" t="s">
        <v>292</v>
      </c>
      <c r="B24" s="93"/>
      <c r="C24" s="93"/>
      <c r="D24" s="93"/>
      <c r="E24" s="93"/>
      <c r="F24" s="93"/>
      <c r="G24" s="93"/>
      <c r="H24" s="93"/>
      <c r="I24" s="93"/>
    </row>
    <row r="25" spans="1:9" x14ac:dyDescent="0.2">
      <c r="A25" s="196" t="s">
        <v>215</v>
      </c>
      <c r="B25" s="93"/>
      <c r="C25" s="93"/>
      <c r="D25" s="93"/>
      <c r="E25" s="93"/>
      <c r="F25" s="93"/>
      <c r="G25" s="93"/>
      <c r="H25" s="93"/>
      <c r="I25" s="93"/>
    </row>
    <row r="26" spans="1:9" x14ac:dyDescent="0.2">
      <c r="A26" s="196" t="s">
        <v>216</v>
      </c>
      <c r="B26" s="93"/>
      <c r="C26" s="93"/>
      <c r="D26" s="93"/>
      <c r="E26" s="93"/>
      <c r="F26" s="93"/>
      <c r="G26" s="93"/>
      <c r="H26" s="93"/>
      <c r="I26" s="93"/>
    </row>
    <row r="27" spans="1:9" x14ac:dyDescent="0.2">
      <c r="A27" s="197" t="s">
        <v>217</v>
      </c>
      <c r="B27" s="93"/>
      <c r="C27" s="93"/>
      <c r="D27" s="93"/>
      <c r="E27" s="93"/>
      <c r="F27" s="93"/>
      <c r="G27" s="93"/>
      <c r="H27" s="93"/>
      <c r="I27" s="93"/>
    </row>
    <row r="28" spans="1:9" x14ac:dyDescent="0.2">
      <c r="A28" s="195" t="s">
        <v>381</v>
      </c>
      <c r="B28" s="93"/>
      <c r="C28" s="93"/>
      <c r="D28" s="93"/>
      <c r="E28" s="93"/>
      <c r="F28" s="93"/>
      <c r="G28" s="93"/>
      <c r="H28" s="93"/>
      <c r="I28" s="93"/>
    </row>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9"/>
  <sheetViews>
    <sheetView showZeros="0" zoomScaleNormal="100" workbookViewId="0">
      <selection activeCell="A3" sqref="A3"/>
    </sheetView>
  </sheetViews>
  <sheetFormatPr defaultColWidth="9.21875" defaultRowHeight="10.199999999999999" x14ac:dyDescent="0.2"/>
  <cols>
    <col min="1" max="1" width="14.21875" style="28" customWidth="1"/>
    <col min="2" max="10" width="12.5546875" style="28" customWidth="1"/>
    <col min="11" max="16384" width="9.21875" style="28"/>
  </cols>
  <sheetData>
    <row r="1" spans="1:10" ht="15.6" x14ac:dyDescent="0.3">
      <c r="A1" s="21" t="s">
        <v>0</v>
      </c>
    </row>
    <row r="2" spans="1:10" ht="15.6" x14ac:dyDescent="0.3">
      <c r="A2" s="22" t="s">
        <v>419</v>
      </c>
      <c r="B2" s="86"/>
      <c r="C2" s="86"/>
      <c r="D2" s="86"/>
    </row>
    <row r="3" spans="1:10" ht="15.6" x14ac:dyDescent="0.3">
      <c r="A3" s="22"/>
      <c r="B3" s="86"/>
      <c r="C3" s="86"/>
      <c r="D3" s="86"/>
    </row>
    <row r="4" spans="1:10" ht="15.6" x14ac:dyDescent="0.3">
      <c r="A4" s="22"/>
      <c r="B4" s="86"/>
      <c r="C4" s="86"/>
      <c r="D4" s="86"/>
    </row>
    <row r="6" spans="1:10" x14ac:dyDescent="0.2">
      <c r="A6" s="178" t="s">
        <v>3</v>
      </c>
      <c r="B6" s="178" t="s">
        <v>6</v>
      </c>
      <c r="C6" s="178" t="s">
        <v>295</v>
      </c>
      <c r="D6" s="178" t="s">
        <v>9</v>
      </c>
      <c r="E6" s="178" t="s">
        <v>10</v>
      </c>
      <c r="F6" s="178" t="s">
        <v>11</v>
      </c>
      <c r="G6" s="178" t="s">
        <v>12</v>
      </c>
      <c r="H6" s="178" t="s">
        <v>13</v>
      </c>
      <c r="I6" s="178" t="s">
        <v>14</v>
      </c>
      <c r="J6" s="178" t="s">
        <v>15</v>
      </c>
    </row>
    <row r="7" spans="1:10" ht="40.799999999999997" x14ac:dyDescent="0.2">
      <c r="A7" s="30" t="s">
        <v>420</v>
      </c>
      <c r="B7" s="30" t="s">
        <v>330</v>
      </c>
      <c r="C7" s="30" t="s">
        <v>421</v>
      </c>
      <c r="D7" s="30" t="s">
        <v>422</v>
      </c>
      <c r="E7" s="30" t="s">
        <v>423</v>
      </c>
      <c r="F7" s="30" t="s">
        <v>424</v>
      </c>
      <c r="G7" s="30" t="s">
        <v>425</v>
      </c>
      <c r="H7" s="30" t="s">
        <v>426</v>
      </c>
      <c r="I7" s="31" t="s">
        <v>427</v>
      </c>
      <c r="J7" s="30" t="s">
        <v>428</v>
      </c>
    </row>
    <row r="8" spans="1:10" x14ac:dyDescent="0.2">
      <c r="E8" s="166"/>
      <c r="F8" s="39"/>
      <c r="G8" s="39"/>
      <c r="H8" s="39">
        <f>SUM(C8:G8)</f>
        <v>0</v>
      </c>
      <c r="I8" s="167"/>
      <c r="J8" s="39" t="e">
        <f>H8/I8</f>
        <v>#DIV/0!</v>
      </c>
    </row>
    <row r="9" spans="1:10" x14ac:dyDescent="0.2">
      <c r="A9" s="168"/>
      <c r="B9" s="169"/>
      <c r="C9" s="39"/>
      <c r="D9" s="39"/>
      <c r="E9" s="39"/>
      <c r="F9" s="39"/>
      <c r="G9" s="39"/>
      <c r="H9" s="39"/>
      <c r="I9" s="167"/>
      <c r="J9" s="39"/>
    </row>
    <row r="10" spans="1:10" x14ac:dyDescent="0.2">
      <c r="A10" s="26" t="s">
        <v>429</v>
      </c>
      <c r="B10" s="27" t="s">
        <v>430</v>
      </c>
    </row>
    <row r="11" spans="1:10" x14ac:dyDescent="0.2">
      <c r="A11" s="26" t="s">
        <v>6</v>
      </c>
      <c r="B11" s="27" t="s">
        <v>357</v>
      </c>
    </row>
    <row r="12" spans="1:10" x14ac:dyDescent="0.2">
      <c r="A12" s="26" t="s">
        <v>295</v>
      </c>
      <c r="B12" s="27" t="s">
        <v>431</v>
      </c>
      <c r="C12" s="170"/>
      <c r="D12" s="170"/>
      <c r="E12" s="170"/>
    </row>
    <row r="13" spans="1:10" x14ac:dyDescent="0.2">
      <c r="A13" s="26" t="s">
        <v>9</v>
      </c>
      <c r="B13" s="27" t="s">
        <v>432</v>
      </c>
    </row>
    <row r="14" spans="1:10" x14ac:dyDescent="0.2">
      <c r="A14" s="26" t="s">
        <v>10</v>
      </c>
      <c r="B14" s="27" t="s">
        <v>433</v>
      </c>
    </row>
    <row r="15" spans="1:10" x14ac:dyDescent="0.2">
      <c r="A15" s="26" t="s">
        <v>11</v>
      </c>
      <c r="B15" s="27" t="s">
        <v>434</v>
      </c>
    </row>
    <row r="16" spans="1:10" x14ac:dyDescent="0.2">
      <c r="A16" s="26" t="s">
        <v>12</v>
      </c>
      <c r="B16" s="27" t="s">
        <v>435</v>
      </c>
    </row>
    <row r="17" spans="1:2" x14ac:dyDescent="0.2">
      <c r="A17" s="26" t="s">
        <v>13</v>
      </c>
      <c r="B17" s="27" t="s">
        <v>436</v>
      </c>
    </row>
    <row r="18" spans="1:2" x14ac:dyDescent="0.2">
      <c r="A18" s="26" t="s">
        <v>14</v>
      </c>
      <c r="B18" s="27" t="s">
        <v>437</v>
      </c>
    </row>
    <row r="19" spans="1:2" x14ac:dyDescent="0.2">
      <c r="A19" s="26" t="s">
        <v>15</v>
      </c>
      <c r="B19" s="27" t="s">
        <v>438</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32"/>
  <sheetViews>
    <sheetView workbookViewId="0">
      <selection activeCell="A3" sqref="A3"/>
    </sheetView>
  </sheetViews>
  <sheetFormatPr defaultColWidth="9.21875" defaultRowHeight="10.199999999999999" x14ac:dyDescent="0.2"/>
  <cols>
    <col min="1" max="11" width="15.5546875" style="28" customWidth="1"/>
    <col min="12" max="12" width="10.5546875" style="28" customWidth="1"/>
    <col min="13" max="13" width="13" style="28" customWidth="1"/>
    <col min="14" max="15" width="15.5546875" style="28" customWidth="1"/>
    <col min="16" max="17" width="12.77734375" style="28" customWidth="1"/>
    <col min="18" max="18" width="12.5546875" style="28" customWidth="1"/>
    <col min="19" max="19" width="11" style="28" customWidth="1"/>
    <col min="20" max="16384" width="9.21875" style="28"/>
  </cols>
  <sheetData>
    <row r="1" spans="1:19" ht="15.6" x14ac:dyDescent="0.3">
      <c r="A1" s="164" t="s">
        <v>0</v>
      </c>
      <c r="B1" s="156"/>
      <c r="C1" s="156"/>
      <c r="D1" s="157"/>
      <c r="E1" s="157"/>
      <c r="F1" s="111"/>
      <c r="G1" s="111"/>
      <c r="H1" s="111"/>
      <c r="I1" s="111"/>
      <c r="J1" s="111"/>
      <c r="K1" s="111"/>
      <c r="L1" s="111"/>
      <c r="M1" s="111"/>
    </row>
    <row r="2" spans="1:19" ht="15.6" x14ac:dyDescent="0.3">
      <c r="A2" s="165" t="s">
        <v>439</v>
      </c>
      <c r="B2" s="159"/>
      <c r="C2" s="159"/>
      <c r="D2" s="160"/>
      <c r="E2" s="160"/>
      <c r="G2" s="111"/>
      <c r="H2" s="111"/>
      <c r="I2" s="111"/>
      <c r="J2" s="111"/>
      <c r="K2" s="111"/>
      <c r="L2" s="111"/>
      <c r="M2" s="111"/>
    </row>
    <row r="3" spans="1:19" x14ac:dyDescent="0.2">
      <c r="B3" s="158"/>
      <c r="C3" s="158"/>
      <c r="D3" s="157"/>
      <c r="E3" s="157"/>
      <c r="F3" s="111"/>
      <c r="G3" s="111"/>
      <c r="H3" s="111"/>
      <c r="I3" s="111"/>
      <c r="J3" s="111"/>
      <c r="K3" s="111"/>
      <c r="L3" s="111"/>
      <c r="M3" s="111"/>
    </row>
    <row r="4" spans="1:19" x14ac:dyDescent="0.2">
      <c r="A4" s="158"/>
      <c r="B4" s="158"/>
      <c r="C4" s="158"/>
      <c r="D4" s="157"/>
      <c r="E4" s="157"/>
      <c r="F4" s="111"/>
      <c r="G4" s="111"/>
      <c r="H4" s="111"/>
      <c r="I4" s="111"/>
      <c r="J4" s="111"/>
      <c r="K4" s="111"/>
      <c r="L4" s="111"/>
      <c r="M4" s="111"/>
    </row>
    <row r="5" spans="1:19" x14ac:dyDescent="0.2">
      <c r="A5" s="159"/>
      <c r="B5" s="159"/>
      <c r="C5" s="159"/>
      <c r="D5" s="157"/>
      <c r="E5" s="157"/>
      <c r="F5" s="157"/>
      <c r="G5" s="157"/>
      <c r="H5" s="157"/>
      <c r="I5" s="157"/>
      <c r="J5" s="157"/>
      <c r="K5" s="157"/>
      <c r="L5" s="157"/>
      <c r="M5" s="157"/>
    </row>
    <row r="6" spans="1:19" x14ac:dyDescent="0.2">
      <c r="A6" s="178" t="s">
        <v>3</v>
      </c>
      <c r="B6" s="178" t="s">
        <v>6</v>
      </c>
      <c r="C6" s="178" t="s">
        <v>295</v>
      </c>
      <c r="D6" s="178" t="s">
        <v>9</v>
      </c>
      <c r="E6" s="178" t="s">
        <v>10</v>
      </c>
      <c r="F6" s="178" t="s">
        <v>11</v>
      </c>
      <c r="G6" s="178" t="s">
        <v>12</v>
      </c>
      <c r="H6" s="178" t="s">
        <v>13</v>
      </c>
      <c r="I6" s="178" t="s">
        <v>14</v>
      </c>
      <c r="J6" s="178" t="s">
        <v>15</v>
      </c>
      <c r="K6" s="178" t="s">
        <v>19</v>
      </c>
      <c r="L6" s="178" t="s">
        <v>20</v>
      </c>
      <c r="M6" s="178" t="s">
        <v>22</v>
      </c>
      <c r="N6" s="178" t="s">
        <v>23</v>
      </c>
      <c r="O6" s="178" t="s">
        <v>20</v>
      </c>
      <c r="P6" s="178" t="s">
        <v>24</v>
      </c>
      <c r="Q6" s="178" t="s">
        <v>20</v>
      </c>
      <c r="R6" s="178" t="s">
        <v>25</v>
      </c>
      <c r="S6" s="178" t="s">
        <v>20</v>
      </c>
    </row>
    <row r="7" spans="1:19" ht="30.6" x14ac:dyDescent="0.2">
      <c r="A7" s="180" t="s">
        <v>440</v>
      </c>
      <c r="B7" s="180" t="s">
        <v>441</v>
      </c>
      <c r="C7" s="181" t="s">
        <v>442</v>
      </c>
      <c r="D7" s="182" t="s">
        <v>443</v>
      </c>
      <c r="E7" s="183" t="s">
        <v>444</v>
      </c>
      <c r="F7" s="184" t="s">
        <v>445</v>
      </c>
      <c r="G7" s="183" t="s">
        <v>61</v>
      </c>
      <c r="H7" s="183" t="s">
        <v>446</v>
      </c>
      <c r="I7" s="183" t="s">
        <v>447</v>
      </c>
      <c r="J7" s="181" t="s">
        <v>448</v>
      </c>
      <c r="K7" s="183" t="s">
        <v>449</v>
      </c>
      <c r="L7" s="183" t="s">
        <v>450</v>
      </c>
      <c r="M7" s="183" t="s">
        <v>261</v>
      </c>
      <c r="N7" s="183" t="s">
        <v>451</v>
      </c>
      <c r="O7" s="183" t="s">
        <v>452</v>
      </c>
      <c r="P7" s="183" t="s">
        <v>453</v>
      </c>
      <c r="Q7" s="183" t="s">
        <v>454</v>
      </c>
      <c r="R7" s="183" t="s">
        <v>455</v>
      </c>
      <c r="S7" s="183" t="s">
        <v>456</v>
      </c>
    </row>
    <row r="8" spans="1:19" x14ac:dyDescent="0.2">
      <c r="A8" s="72"/>
      <c r="B8" s="72"/>
      <c r="C8" s="72"/>
      <c r="D8" s="72"/>
      <c r="E8" s="72"/>
      <c r="F8" s="157"/>
      <c r="G8" s="72"/>
      <c r="H8" s="72"/>
      <c r="I8" s="72"/>
      <c r="J8" s="72"/>
      <c r="K8" s="72" t="e">
        <f>J8/I8</f>
        <v>#DIV/0!</v>
      </c>
      <c r="L8" s="72"/>
      <c r="M8" s="72"/>
    </row>
    <row r="9" spans="1:19" x14ac:dyDescent="0.2">
      <c r="A9" s="161"/>
      <c r="B9" s="161"/>
      <c r="C9" s="72"/>
      <c r="D9" s="72"/>
      <c r="E9" s="72"/>
      <c r="F9" s="72"/>
      <c r="G9" s="72"/>
      <c r="H9" s="72"/>
      <c r="I9" s="72"/>
      <c r="J9" s="72"/>
      <c r="K9" s="72"/>
      <c r="L9" s="72"/>
      <c r="M9" s="72"/>
    </row>
    <row r="10" spans="1:19" x14ac:dyDescent="0.2">
      <c r="A10" s="162"/>
      <c r="B10" s="162"/>
      <c r="C10" s="162"/>
      <c r="E10" s="72"/>
      <c r="F10" s="72"/>
      <c r="G10" s="72"/>
      <c r="H10" s="72"/>
      <c r="I10" s="72"/>
      <c r="J10" s="72"/>
      <c r="K10" s="72"/>
      <c r="L10" s="72"/>
      <c r="M10" s="72"/>
    </row>
    <row r="11" spans="1:19" x14ac:dyDescent="0.2">
      <c r="A11" s="179" t="s">
        <v>213</v>
      </c>
      <c r="B11" s="163"/>
      <c r="C11" s="72"/>
      <c r="D11" s="72"/>
      <c r="E11" s="72"/>
      <c r="F11" s="72"/>
      <c r="G11" s="72"/>
      <c r="H11" s="72"/>
      <c r="I11" s="72"/>
      <c r="J11" s="72"/>
      <c r="K11" s="72"/>
      <c r="L11" s="72"/>
      <c r="M11" s="72"/>
    </row>
    <row r="12" spans="1:19" x14ac:dyDescent="0.2">
      <c r="A12" s="26" t="s">
        <v>3</v>
      </c>
      <c r="B12" s="72" t="s">
        <v>457</v>
      </c>
      <c r="C12" s="72"/>
      <c r="D12" s="72"/>
      <c r="E12" s="72"/>
      <c r="F12" s="72"/>
      <c r="G12" s="72"/>
      <c r="H12" s="72"/>
      <c r="I12" s="72"/>
      <c r="J12" s="72"/>
      <c r="K12" s="72"/>
      <c r="L12" s="72"/>
    </row>
    <row r="13" spans="1:19" x14ac:dyDescent="0.2">
      <c r="A13" s="26" t="s">
        <v>6</v>
      </c>
      <c r="B13" s="28" t="s">
        <v>458</v>
      </c>
      <c r="C13" s="72"/>
      <c r="D13" s="72"/>
      <c r="E13" s="72"/>
      <c r="F13" s="72"/>
      <c r="G13" s="72"/>
      <c r="H13" s="72"/>
      <c r="I13" s="72"/>
      <c r="J13" s="72"/>
      <c r="K13" s="72"/>
      <c r="L13" s="72"/>
    </row>
    <row r="14" spans="1:19" x14ac:dyDescent="0.2">
      <c r="A14" s="26" t="s">
        <v>295</v>
      </c>
      <c r="B14" s="72" t="s">
        <v>459</v>
      </c>
      <c r="C14" s="72"/>
      <c r="D14" s="72"/>
      <c r="E14" s="72"/>
      <c r="F14" s="72"/>
      <c r="G14" s="72"/>
      <c r="H14" s="72"/>
      <c r="I14" s="72"/>
      <c r="J14" s="72"/>
      <c r="K14" s="72"/>
      <c r="L14" s="72"/>
    </row>
    <row r="15" spans="1:19" x14ac:dyDescent="0.2">
      <c r="A15" s="26" t="s">
        <v>9</v>
      </c>
      <c r="B15" s="72" t="s">
        <v>460</v>
      </c>
      <c r="C15" s="72"/>
      <c r="D15" s="72"/>
      <c r="E15" s="72"/>
      <c r="F15" s="72"/>
      <c r="G15" s="72"/>
      <c r="H15" s="72"/>
      <c r="I15" s="72"/>
      <c r="J15" s="72"/>
      <c r="K15" s="72"/>
      <c r="L15" s="72"/>
    </row>
    <row r="16" spans="1:19" x14ac:dyDescent="0.2">
      <c r="A16" s="26" t="s">
        <v>10</v>
      </c>
      <c r="B16" s="72" t="s">
        <v>461</v>
      </c>
      <c r="C16" s="72"/>
      <c r="D16" s="72"/>
      <c r="E16" s="72"/>
      <c r="F16" s="72"/>
      <c r="G16" s="72"/>
      <c r="H16" s="72"/>
      <c r="I16" s="72"/>
      <c r="J16" s="72"/>
      <c r="K16" s="72"/>
      <c r="L16" s="72"/>
    </row>
    <row r="17" spans="1:13" x14ac:dyDescent="0.2">
      <c r="A17" s="26" t="s">
        <v>11</v>
      </c>
      <c r="B17" s="72" t="s">
        <v>462</v>
      </c>
      <c r="C17" s="72"/>
      <c r="D17" s="72"/>
      <c r="E17" s="72"/>
      <c r="F17" s="72"/>
      <c r="G17" s="72"/>
      <c r="H17" s="72"/>
      <c r="I17" s="72"/>
      <c r="J17" s="72"/>
      <c r="K17" s="72"/>
      <c r="L17" s="72"/>
    </row>
    <row r="18" spans="1:13" x14ac:dyDescent="0.2">
      <c r="A18" s="26" t="s">
        <v>12</v>
      </c>
      <c r="B18" s="72" t="s">
        <v>463</v>
      </c>
      <c r="C18" s="72"/>
      <c r="D18" s="72"/>
      <c r="E18" s="72"/>
      <c r="F18" s="72"/>
      <c r="G18" s="72"/>
      <c r="H18" s="72"/>
      <c r="I18" s="72"/>
      <c r="J18" s="72"/>
      <c r="K18" s="72"/>
      <c r="L18" s="72"/>
    </row>
    <row r="19" spans="1:13" x14ac:dyDescent="0.2">
      <c r="A19" s="26" t="s">
        <v>13</v>
      </c>
      <c r="B19" s="72" t="s">
        <v>464</v>
      </c>
      <c r="C19" s="72"/>
      <c r="D19" s="72"/>
      <c r="E19" s="72"/>
      <c r="F19" s="72"/>
      <c r="G19" s="72"/>
      <c r="H19" s="72"/>
      <c r="I19" s="72"/>
      <c r="J19" s="72"/>
      <c r="K19" s="72"/>
      <c r="L19" s="72"/>
    </row>
    <row r="20" spans="1:13" x14ac:dyDescent="0.2">
      <c r="A20" s="26" t="s">
        <v>14</v>
      </c>
      <c r="B20" s="72" t="s">
        <v>465</v>
      </c>
      <c r="C20" s="72"/>
      <c r="D20" s="72"/>
      <c r="E20" s="72"/>
      <c r="F20" s="72"/>
      <c r="G20" s="72"/>
      <c r="H20" s="72"/>
      <c r="I20" s="72"/>
      <c r="J20" s="72"/>
      <c r="K20" s="72"/>
      <c r="L20" s="72"/>
    </row>
    <row r="21" spans="1:13" x14ac:dyDescent="0.2">
      <c r="A21" s="26" t="s">
        <v>15</v>
      </c>
      <c r="B21" s="72" t="s">
        <v>466</v>
      </c>
      <c r="C21" s="72"/>
      <c r="D21" s="72"/>
      <c r="E21" s="72"/>
      <c r="F21" s="72"/>
      <c r="G21" s="72"/>
      <c r="H21" s="72"/>
      <c r="I21" s="72"/>
      <c r="J21" s="72"/>
      <c r="K21" s="72"/>
      <c r="L21" s="72"/>
    </row>
    <row r="22" spans="1:13" x14ac:dyDescent="0.2">
      <c r="A22" s="26" t="s">
        <v>19</v>
      </c>
      <c r="B22" s="72" t="s">
        <v>467</v>
      </c>
      <c r="C22" s="72"/>
      <c r="D22" s="72"/>
      <c r="E22" s="72"/>
      <c r="F22" s="72"/>
      <c r="G22" s="72"/>
      <c r="H22" s="72"/>
      <c r="I22" s="72"/>
      <c r="J22" s="72"/>
      <c r="K22" s="72"/>
      <c r="L22" s="72"/>
    </row>
    <row r="23" spans="1:13" x14ac:dyDescent="0.2">
      <c r="A23" s="26" t="s">
        <v>20</v>
      </c>
      <c r="B23" s="72" t="s">
        <v>468</v>
      </c>
      <c r="C23" s="72"/>
      <c r="D23" s="72"/>
      <c r="E23" s="72"/>
      <c r="F23" s="72"/>
      <c r="G23" s="72"/>
      <c r="H23" s="72"/>
      <c r="I23" s="72"/>
      <c r="J23" s="72"/>
      <c r="K23" s="72"/>
      <c r="L23" s="72"/>
    </row>
    <row r="24" spans="1:13" x14ac:dyDescent="0.2">
      <c r="A24" s="26" t="s">
        <v>22</v>
      </c>
      <c r="B24" s="72" t="s">
        <v>469</v>
      </c>
      <c r="C24" s="72"/>
      <c r="D24" s="72"/>
      <c r="E24" s="72"/>
      <c r="F24" s="72"/>
      <c r="G24" s="72"/>
      <c r="H24" s="72"/>
      <c r="I24" s="72"/>
      <c r="J24" s="72"/>
      <c r="K24" s="72"/>
      <c r="L24" s="72"/>
    </row>
    <row r="25" spans="1:13" x14ac:dyDescent="0.2">
      <c r="A25" s="26" t="s">
        <v>23</v>
      </c>
      <c r="B25" s="72" t="s">
        <v>470</v>
      </c>
      <c r="C25" s="72"/>
      <c r="D25" s="72"/>
      <c r="E25" s="72"/>
      <c r="F25" s="72"/>
      <c r="G25" s="72"/>
      <c r="H25" s="72"/>
      <c r="I25" s="72"/>
      <c r="J25" s="72"/>
      <c r="K25" s="72"/>
      <c r="L25" s="72"/>
    </row>
    <row r="26" spans="1:13" x14ac:dyDescent="0.2">
      <c r="A26" s="26" t="s">
        <v>24</v>
      </c>
      <c r="B26" s="72" t="s">
        <v>471</v>
      </c>
      <c r="C26" s="72"/>
      <c r="D26" s="72"/>
      <c r="E26" s="72"/>
      <c r="F26" s="72"/>
      <c r="G26" s="72"/>
      <c r="H26" s="72"/>
      <c r="I26" s="72"/>
      <c r="J26" s="72"/>
      <c r="K26" s="72"/>
      <c r="L26" s="72"/>
    </row>
    <row r="27" spans="1:13" x14ac:dyDescent="0.2">
      <c r="A27" s="26" t="s">
        <v>25</v>
      </c>
      <c r="B27" s="72" t="s">
        <v>472</v>
      </c>
      <c r="C27" s="72"/>
      <c r="D27" s="72"/>
      <c r="E27" s="72"/>
      <c r="F27" s="72"/>
      <c r="G27" s="72"/>
      <c r="H27" s="72"/>
      <c r="I27" s="72"/>
      <c r="J27" s="72"/>
      <c r="K27" s="72"/>
      <c r="L27" s="72"/>
    </row>
    <row r="28" spans="1:13" x14ac:dyDescent="0.2">
      <c r="A28" s="26"/>
      <c r="B28" s="72"/>
      <c r="C28" s="72"/>
      <c r="D28" s="72"/>
      <c r="E28" s="72"/>
      <c r="F28" s="72"/>
      <c r="G28" s="72"/>
      <c r="H28" s="72"/>
      <c r="I28" s="72"/>
      <c r="J28" s="72"/>
      <c r="K28" s="72"/>
      <c r="L28" s="72"/>
    </row>
    <row r="29" spans="1:13" x14ac:dyDescent="0.2">
      <c r="A29" s="163"/>
      <c r="B29" s="72"/>
      <c r="C29" s="72"/>
      <c r="D29" s="72"/>
      <c r="E29" s="72"/>
      <c r="F29" s="72"/>
      <c r="G29" s="72"/>
      <c r="H29" s="72"/>
      <c r="I29" s="72"/>
      <c r="J29" s="72"/>
      <c r="K29" s="72"/>
      <c r="L29" s="72"/>
    </row>
    <row r="30" spans="1:13" x14ac:dyDescent="0.2">
      <c r="A30" s="163"/>
      <c r="C30" s="72"/>
      <c r="D30" s="72"/>
      <c r="E30" s="72"/>
      <c r="F30" s="72"/>
      <c r="G30" s="72"/>
      <c r="H30" s="72"/>
      <c r="I30" s="72"/>
      <c r="J30" s="72"/>
      <c r="K30" s="72"/>
      <c r="L30" s="72"/>
      <c r="M30" s="72"/>
    </row>
    <row r="31" spans="1:13" x14ac:dyDescent="0.2">
      <c r="A31" s="163"/>
      <c r="B31" s="163"/>
      <c r="C31" s="72"/>
      <c r="D31" s="72"/>
      <c r="E31" s="72"/>
      <c r="F31" s="72"/>
      <c r="G31" s="72"/>
      <c r="H31" s="72"/>
      <c r="I31" s="72"/>
      <c r="J31" s="72"/>
      <c r="K31" s="72"/>
      <c r="L31" s="72"/>
      <c r="M31" s="72"/>
    </row>
    <row r="32" spans="1:13" x14ac:dyDescent="0.2">
      <c r="A32" s="72"/>
      <c r="B32" s="72"/>
      <c r="C32" s="72"/>
      <c r="D32" s="72"/>
      <c r="E32" s="72"/>
      <c r="F32" s="72"/>
      <c r="G32" s="72"/>
      <c r="H32" s="72"/>
      <c r="I32" s="72"/>
      <c r="J32" s="72"/>
      <c r="K32" s="72"/>
      <c r="L32" s="72"/>
      <c r="M32" s="7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F38"/>
  <sheetViews>
    <sheetView zoomScaleNormal="100" workbookViewId="0">
      <selection activeCell="A9" sqref="A9"/>
    </sheetView>
  </sheetViews>
  <sheetFormatPr defaultColWidth="12.5546875" defaultRowHeight="15.6" x14ac:dyDescent="0.3"/>
  <cols>
    <col min="1" max="1" width="63.21875" style="15" customWidth="1"/>
    <col min="2" max="3" width="15.5546875" style="15" customWidth="1"/>
    <col min="4" max="4" width="27.44140625" style="15" customWidth="1"/>
    <col min="5" max="5" width="25.5546875" style="15" customWidth="1"/>
    <col min="6" max="6" width="4.44140625" style="15" customWidth="1"/>
    <col min="7" max="16384" width="12.5546875" style="15"/>
  </cols>
  <sheetData>
    <row r="1" spans="1:6" x14ac:dyDescent="0.3">
      <c r="A1" s="100" t="s">
        <v>0</v>
      </c>
      <c r="B1" s="107"/>
      <c r="C1" s="107"/>
      <c r="D1" s="107"/>
      <c r="E1" s="107"/>
      <c r="F1" s="112"/>
    </row>
    <row r="2" spans="1:6" x14ac:dyDescent="0.3">
      <c r="A2" s="101" t="s">
        <v>473</v>
      </c>
      <c r="B2" s="107"/>
      <c r="C2" s="107"/>
      <c r="D2" s="107"/>
      <c r="E2" s="107"/>
      <c r="F2" s="112"/>
    </row>
    <row r="3" spans="1:6" x14ac:dyDescent="0.3">
      <c r="A3" s="101"/>
      <c r="B3" s="107"/>
      <c r="C3" s="107"/>
      <c r="D3" s="107"/>
      <c r="E3" s="107"/>
      <c r="F3" s="112"/>
    </row>
    <row r="4" spans="1:6" x14ac:dyDescent="0.3">
      <c r="A4" s="175" t="s">
        <v>221</v>
      </c>
      <c r="B4" s="107"/>
      <c r="C4" s="107"/>
      <c r="D4" s="173" t="s">
        <v>222</v>
      </c>
      <c r="E4" s="173" t="s">
        <v>223</v>
      </c>
      <c r="F4" s="112"/>
    </row>
    <row r="5" spans="1:6" ht="12.75" customHeight="1" x14ac:dyDescent="0.3">
      <c r="A5" s="110" t="s">
        <v>224</v>
      </c>
      <c r="B5" s="107"/>
      <c r="C5" s="107"/>
      <c r="D5" s="262" t="s">
        <v>215</v>
      </c>
      <c r="E5" s="262" t="s">
        <v>216</v>
      </c>
      <c r="F5" s="112"/>
    </row>
    <row r="6" spans="1:6" ht="16.5" customHeight="1" x14ac:dyDescent="0.3">
      <c r="A6" s="112"/>
      <c r="B6" s="107"/>
      <c r="C6" s="107"/>
      <c r="D6" s="262"/>
      <c r="E6" s="262"/>
      <c r="F6" s="112"/>
    </row>
    <row r="7" spans="1:6" ht="16.5" customHeight="1" x14ac:dyDescent="0.3">
      <c r="A7" s="112"/>
      <c r="B7" s="107"/>
      <c r="C7" s="107"/>
      <c r="D7" s="262"/>
      <c r="E7" s="262"/>
      <c r="F7" s="112"/>
    </row>
    <row r="8" spans="1:6" ht="16.5" customHeight="1" x14ac:dyDescent="0.3">
      <c r="A8" s="112"/>
      <c r="B8" s="107"/>
      <c r="C8" s="107"/>
      <c r="D8" s="262"/>
      <c r="E8" s="262"/>
      <c r="F8" s="112"/>
    </row>
    <row r="9" spans="1:6" ht="38.25" customHeight="1" thickBot="1" x14ac:dyDescent="0.35">
      <c r="A9" s="112"/>
      <c r="B9" s="107"/>
      <c r="C9" s="107"/>
      <c r="D9" s="112"/>
      <c r="E9" s="174" t="s">
        <v>225</v>
      </c>
      <c r="F9" s="112"/>
    </row>
    <row r="10" spans="1:6" ht="16.2" thickBot="1" x14ac:dyDescent="0.35">
      <c r="A10" s="113" t="s">
        <v>226</v>
      </c>
      <c r="B10" s="154" t="s">
        <v>227</v>
      </c>
      <c r="C10" s="155" t="s">
        <v>228</v>
      </c>
      <c r="D10" s="114" t="s">
        <v>229</v>
      </c>
      <c r="E10" s="114" t="s">
        <v>230</v>
      </c>
      <c r="F10" s="112"/>
    </row>
    <row r="11" spans="1:6" x14ac:dyDescent="0.3">
      <c r="A11" s="126" t="s">
        <v>474</v>
      </c>
      <c r="B11" s="127"/>
      <c r="C11" s="128"/>
      <c r="D11" s="115"/>
      <c r="E11" s="115"/>
      <c r="F11" s="112"/>
    </row>
    <row r="12" spans="1:6" x14ac:dyDescent="0.3">
      <c r="A12" s="116" t="s">
        <v>232</v>
      </c>
      <c r="B12" s="129">
        <f>B11-B13</f>
        <v>0</v>
      </c>
      <c r="C12" s="130"/>
      <c r="D12" s="117"/>
      <c r="E12" s="117"/>
      <c r="F12" s="112"/>
    </row>
    <row r="13" spans="1:6" ht="16.2" thickBot="1" x14ac:dyDescent="0.35">
      <c r="A13" s="118" t="s">
        <v>475</v>
      </c>
      <c r="B13" s="131">
        <f>B14+B15</f>
        <v>0</v>
      </c>
      <c r="C13" s="130"/>
      <c r="D13" s="119"/>
      <c r="E13" s="119"/>
      <c r="F13" s="112"/>
    </row>
    <row r="14" spans="1:6" ht="16.2" thickBot="1" x14ac:dyDescent="0.35">
      <c r="A14" s="120" t="s">
        <v>234</v>
      </c>
      <c r="B14" s="132"/>
      <c r="C14" s="133"/>
      <c r="D14" s="121"/>
      <c r="E14" s="121"/>
      <c r="F14" s="112"/>
    </row>
    <row r="15" spans="1:6" ht="16.2" thickBot="1" x14ac:dyDescent="0.35">
      <c r="A15" s="118" t="s">
        <v>476</v>
      </c>
      <c r="B15" s="134"/>
      <c r="C15" s="133"/>
      <c r="D15" s="122"/>
      <c r="E15" s="122"/>
      <c r="F15" s="112"/>
    </row>
    <row r="16" spans="1:6" x14ac:dyDescent="0.3">
      <c r="A16" s="116" t="s">
        <v>232</v>
      </c>
      <c r="B16" s="135">
        <f>B15-B17-B18</f>
        <v>0</v>
      </c>
      <c r="C16" s="133"/>
      <c r="D16" s="122"/>
      <c r="E16" s="122"/>
      <c r="F16" s="112"/>
    </row>
    <row r="17" spans="1:6" ht="16.2" thickBot="1" x14ac:dyDescent="0.35">
      <c r="A17" s="118" t="s">
        <v>477</v>
      </c>
      <c r="B17" s="136"/>
      <c r="C17" s="137"/>
      <c r="D17" s="123"/>
      <c r="E17" s="123"/>
      <c r="F17" s="112"/>
    </row>
    <row r="18" spans="1:6" x14ac:dyDescent="0.3">
      <c r="A18" s="126" t="s">
        <v>478</v>
      </c>
      <c r="B18" s="138"/>
      <c r="C18" s="139"/>
      <c r="D18" s="124"/>
      <c r="E18" s="124"/>
      <c r="F18" s="112"/>
    </row>
    <row r="19" spans="1:6" ht="16.2" thickBot="1" x14ac:dyDescent="0.35">
      <c r="A19" s="118" t="s">
        <v>232</v>
      </c>
      <c r="B19" s="140">
        <f>B18-B20</f>
        <v>0</v>
      </c>
      <c r="C19" s="140">
        <f>C18-C20</f>
        <v>0</v>
      </c>
      <c r="D19" s="123"/>
      <c r="E19" s="123"/>
      <c r="F19" s="112"/>
    </row>
    <row r="20" spans="1:6" x14ac:dyDescent="0.3">
      <c r="A20" s="125" t="s">
        <v>479</v>
      </c>
      <c r="B20" s="141">
        <f>SUM(B21:B25)</f>
        <v>0</v>
      </c>
      <c r="C20" s="141">
        <f>SUM(C21:C25)</f>
        <v>0</v>
      </c>
      <c r="D20" s="121"/>
      <c r="E20" s="121"/>
      <c r="F20" s="112"/>
    </row>
    <row r="21" spans="1:6" x14ac:dyDescent="0.3">
      <c r="A21" s="116" t="s">
        <v>237</v>
      </c>
      <c r="B21" s="142">
        <f>B26</f>
        <v>0</v>
      </c>
      <c r="C21" s="143">
        <f>C26</f>
        <v>0</v>
      </c>
      <c r="D21" s="122"/>
      <c r="E21" s="122"/>
      <c r="F21" s="112"/>
    </row>
    <row r="22" spans="1:6" x14ac:dyDescent="0.3">
      <c r="A22" s="116" t="s">
        <v>238</v>
      </c>
      <c r="B22" s="144"/>
      <c r="C22" s="145"/>
      <c r="D22" s="122"/>
      <c r="E22" s="122"/>
      <c r="F22" s="112"/>
    </row>
    <row r="23" spans="1:6" x14ac:dyDescent="0.3">
      <c r="A23" s="116" t="s">
        <v>239</v>
      </c>
      <c r="B23" s="144"/>
      <c r="C23" s="145"/>
      <c r="D23" s="122"/>
      <c r="E23" s="122"/>
      <c r="F23" s="112"/>
    </row>
    <row r="24" spans="1:6" x14ac:dyDescent="0.3">
      <c r="A24" s="116" t="s">
        <v>240</v>
      </c>
      <c r="B24" s="144"/>
      <c r="C24" s="145"/>
      <c r="D24" s="122"/>
      <c r="E24" s="122"/>
      <c r="F24" s="112"/>
    </row>
    <row r="25" spans="1:6" ht="16.2" thickBot="1" x14ac:dyDescent="0.35">
      <c r="A25" s="118" t="s">
        <v>241</v>
      </c>
      <c r="B25" s="146"/>
      <c r="C25" s="147"/>
      <c r="D25" s="123"/>
      <c r="E25" s="123"/>
      <c r="F25" s="112"/>
    </row>
    <row r="26" spans="1:6" x14ac:dyDescent="0.3">
      <c r="A26" s="126" t="s">
        <v>480</v>
      </c>
      <c r="B26" s="148">
        <f>B27+B28+B29</f>
        <v>0</v>
      </c>
      <c r="C26" s="149">
        <f>C27+C28+C29</f>
        <v>0</v>
      </c>
      <c r="D26" s="124"/>
      <c r="E26" s="124"/>
      <c r="F26" s="112"/>
    </row>
    <row r="27" spans="1:6" x14ac:dyDescent="0.3">
      <c r="A27" s="116" t="s">
        <v>243</v>
      </c>
      <c r="B27" s="150"/>
      <c r="C27" s="151"/>
      <c r="D27" s="122"/>
      <c r="E27" s="122"/>
      <c r="F27" s="112"/>
    </row>
    <row r="28" spans="1:6" x14ac:dyDescent="0.3">
      <c r="A28" s="116" t="s">
        <v>244</v>
      </c>
      <c r="B28" s="150"/>
      <c r="C28" s="151"/>
      <c r="D28" s="122"/>
      <c r="E28" s="122"/>
      <c r="F28" s="112"/>
    </row>
    <row r="29" spans="1:6" ht="16.2" thickBot="1" x14ac:dyDescent="0.35">
      <c r="A29" s="118" t="s">
        <v>245</v>
      </c>
      <c r="B29" s="152"/>
      <c r="C29" s="153"/>
      <c r="D29" s="123"/>
      <c r="E29" s="123"/>
      <c r="F29" s="112"/>
    </row>
    <row r="30" spans="1:6" x14ac:dyDescent="0.3">
      <c r="A30" s="176" t="s">
        <v>481</v>
      </c>
      <c r="B30" s="177"/>
      <c r="C30" s="177"/>
      <c r="D30" s="177"/>
      <c r="E30" s="177"/>
      <c r="F30" s="112"/>
    </row>
    <row r="31" spans="1:6" x14ac:dyDescent="0.3">
      <c r="B31" s="72"/>
      <c r="C31" s="72"/>
      <c r="D31" s="72"/>
      <c r="E31" s="72"/>
    </row>
    <row r="32" spans="1:6" x14ac:dyDescent="0.3">
      <c r="A32" s="72"/>
      <c r="B32" s="72"/>
      <c r="C32" s="72"/>
      <c r="D32" s="72"/>
      <c r="E32" s="72"/>
    </row>
    <row r="33" spans="1:5" x14ac:dyDescent="0.3">
      <c r="B33" s="72"/>
      <c r="C33" s="72"/>
      <c r="D33" s="72"/>
      <c r="E33" s="72"/>
    </row>
    <row r="34" spans="1:5" x14ac:dyDescent="0.3">
      <c r="B34" s="72"/>
      <c r="C34" s="72"/>
      <c r="D34" s="72"/>
      <c r="E34" s="72"/>
    </row>
    <row r="35" spans="1:5" x14ac:dyDescent="0.3">
      <c r="B35" s="72"/>
      <c r="C35" s="72"/>
      <c r="D35" s="72"/>
      <c r="E35" s="72"/>
    </row>
    <row r="36" spans="1:5" x14ac:dyDescent="0.3">
      <c r="B36" s="72"/>
      <c r="C36" s="72"/>
      <c r="D36" s="72"/>
      <c r="E36" s="72"/>
    </row>
    <row r="37" spans="1:5" x14ac:dyDescent="0.3">
      <c r="A37" s="72"/>
      <c r="B37" s="72"/>
      <c r="C37" s="72"/>
      <c r="D37" s="72"/>
      <c r="E37" s="72"/>
    </row>
    <row r="38" spans="1:5" x14ac:dyDescent="0.3">
      <c r="A38" s="111"/>
      <c r="B38" s="111"/>
      <c r="C38" s="111"/>
      <c r="D38" s="111"/>
      <c r="E38" s="111"/>
    </row>
  </sheetData>
  <mergeCells count="2">
    <mergeCell ref="D5:D8"/>
    <mergeCell ref="E5:E8"/>
  </mergeCells>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5"/>
  <sheetViews>
    <sheetView showZeros="0" zoomScaleNormal="100" workbookViewId="0">
      <selection activeCell="A27" sqref="A27"/>
    </sheetView>
  </sheetViews>
  <sheetFormatPr defaultRowHeight="13.2" x14ac:dyDescent="0.25"/>
  <cols>
    <col min="1" max="1" width="50" customWidth="1"/>
    <col min="2" max="2" width="5.44140625" customWidth="1"/>
    <col min="3" max="4" width="24.21875" customWidth="1"/>
    <col min="5" max="5" width="24.5546875" customWidth="1"/>
  </cols>
  <sheetData>
    <row r="1" spans="1:6" s="1" customFormat="1" ht="17.399999999999999" x14ac:dyDescent="0.3">
      <c r="A1" s="100" t="s">
        <v>0</v>
      </c>
      <c r="B1" s="96"/>
      <c r="C1" s="96"/>
      <c r="D1" s="96"/>
      <c r="E1" s="96"/>
      <c r="F1" s="96"/>
    </row>
    <row r="2" spans="1:6" s="1" customFormat="1" ht="17.399999999999999" x14ac:dyDescent="0.3">
      <c r="A2" s="101" t="s">
        <v>482</v>
      </c>
      <c r="B2" s="99"/>
      <c r="C2" s="99"/>
      <c r="D2" s="99"/>
      <c r="E2" s="99"/>
      <c r="F2" s="96"/>
    </row>
    <row r="3" spans="1:6" s="1" customFormat="1" ht="17.399999999999999" x14ac:dyDescent="0.3">
      <c r="A3" s="96"/>
      <c r="B3" s="96"/>
      <c r="C3" s="96"/>
      <c r="D3" s="96"/>
      <c r="E3" s="96"/>
      <c r="F3" s="96"/>
    </row>
    <row r="4" spans="1:6" s="1" customFormat="1" ht="17.399999999999999" x14ac:dyDescent="0.3">
      <c r="A4" s="97"/>
      <c r="B4" s="96"/>
      <c r="C4" s="96"/>
      <c r="D4" s="96"/>
      <c r="E4" s="96"/>
      <c r="F4" s="96"/>
    </row>
    <row r="5" spans="1:6" s="14" customFormat="1" x14ac:dyDescent="0.25">
      <c r="A5" s="103"/>
      <c r="B5" s="104"/>
      <c r="C5" s="33" t="s">
        <v>483</v>
      </c>
      <c r="D5" s="33" t="s">
        <v>484</v>
      </c>
      <c r="E5" s="89" t="s">
        <v>485</v>
      </c>
      <c r="F5" s="90"/>
    </row>
    <row r="6" spans="1:6" s="17" customFormat="1" ht="20.399999999999999" x14ac:dyDescent="0.25">
      <c r="A6" s="91" t="s">
        <v>486</v>
      </c>
      <c r="B6" s="105" t="s">
        <v>487</v>
      </c>
      <c r="C6" s="171"/>
      <c r="D6" s="172"/>
      <c r="E6" s="172"/>
      <c r="F6" s="98"/>
    </row>
    <row r="7" spans="1:6" s="17" customFormat="1" ht="20.399999999999999" x14ac:dyDescent="0.25">
      <c r="A7" s="92" t="s">
        <v>488</v>
      </c>
      <c r="B7" s="106" t="s">
        <v>489</v>
      </c>
      <c r="C7" s="172"/>
      <c r="D7" s="172"/>
      <c r="E7" s="172"/>
      <c r="F7" s="98"/>
    </row>
    <row r="8" spans="1:6" s="17" customFormat="1" ht="20.399999999999999" x14ac:dyDescent="0.25">
      <c r="A8" s="92" t="s">
        <v>490</v>
      </c>
      <c r="B8" s="106" t="s">
        <v>491</v>
      </c>
      <c r="C8" s="172"/>
      <c r="D8" s="172"/>
      <c r="E8" s="172"/>
      <c r="F8" s="98"/>
    </row>
    <row r="9" spans="1:6" x14ac:dyDescent="0.25">
      <c r="A9" s="93"/>
      <c r="B9" s="94"/>
      <c r="C9" s="28"/>
      <c r="D9" s="93"/>
      <c r="E9" s="93"/>
      <c r="F9" s="94"/>
    </row>
    <row r="10" spans="1:6" x14ac:dyDescent="0.25">
      <c r="A10" s="95" t="s">
        <v>492</v>
      </c>
      <c r="B10" s="94"/>
      <c r="C10" s="102"/>
      <c r="D10" s="93"/>
      <c r="E10" s="93"/>
      <c r="F10" s="94"/>
    </row>
    <row r="11" spans="1:6" x14ac:dyDescent="0.25">
      <c r="A11" s="93"/>
      <c r="B11" s="93"/>
      <c r="C11" s="93"/>
      <c r="D11" s="93"/>
      <c r="E11" s="93"/>
      <c r="F11" s="94"/>
    </row>
    <row r="12" spans="1:6" x14ac:dyDescent="0.25">
      <c r="A12" s="93" t="s">
        <v>493</v>
      </c>
      <c r="B12" s="93"/>
      <c r="C12" s="93"/>
      <c r="D12" s="93"/>
      <c r="E12" s="93"/>
      <c r="F12" s="94"/>
    </row>
    <row r="13" spans="1:6" x14ac:dyDescent="0.25">
      <c r="A13" s="93" t="s">
        <v>494</v>
      </c>
      <c r="B13" s="93"/>
      <c r="C13" s="93"/>
      <c r="D13" s="93"/>
      <c r="E13" s="93"/>
      <c r="F13" s="94"/>
    </row>
    <row r="14" spans="1:6" x14ac:dyDescent="0.25">
      <c r="A14" s="94"/>
      <c r="B14" s="93"/>
      <c r="C14" s="93"/>
      <c r="D14" s="93"/>
      <c r="E14" s="93"/>
      <c r="F14" s="94"/>
    </row>
    <row r="15" spans="1:6" x14ac:dyDescent="0.25">
      <c r="A15" s="28"/>
      <c r="B15" s="28"/>
      <c r="C15" s="28"/>
      <c r="D15" s="28"/>
      <c r="E15" s="28"/>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118</Value>
      <Value>1268</Value>
      <Value>30</Value>
      <Value>44</Value>
      <Value>1407</Value>
      <Value>1282</Value>
      <Value>71</Value>
      <Value>85</Value>
    </TaxCatchAll>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b52d314e-ec16-4519-b737-4f472b4dacec</TermId>
        </TermInfo>
      </Term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INDONESIA</TermName>
          <TermId xmlns="http://schemas.microsoft.com/office/infopath/2007/PartnerControls">e9d89156-416d-410d-83c1-318b22264cfd</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TermInfo xmlns="http://schemas.microsoft.com/office/infopath/2007/PartnerControls">
          <TermName xmlns="http://schemas.microsoft.com/office/infopath/2007/PartnerControls">Appendix</TermName>
          <TermId xmlns="http://schemas.microsoft.com/office/infopath/2007/PartnerControls">a7ed8173-0beb-4341-a416-2ccc32e17801</TermId>
        </TermInfo>
      </Terms>
    </h9be4615a0b14f4697b1188c45fc4931>
    <m8420f65473d45b2b1f82b85c0bcea80 xmlns="b48e3ffd-eb19-4da6-9c3a-2fe013753af6">
      <Terms xmlns="http://schemas.microsoft.com/office/infopath/2007/PartnerControls"/>
    </m8420f65473d45b2b1f82b85c0bcea80>
    <ADCRootFolder xmlns="b48e3ffd-eb19-4da6-9c3a-2fe013753af6">Pineapple Fruit (Consumer) - Indonesia_B04BAF52FD9248E088922EC1FDACC2AA</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3a84ff90-9086-429d-b51f-6fbf122400fd</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627</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Investigation</TermName>
          <TermId xmlns="http://schemas.microsoft.com/office/infopath/2007/PartnerControls">a984440e-454e-441f-91dc-1bf285b69982</TermId>
        </TermInfo>
      </Terms>
    </p153795153ee4629ba85bfc1884fc5e6>
    <ADCCRMCaseId xmlns="b48e3ffd-eb19-4da6-9c3a-2fe013753af6">B04BAF52-FD92-48E0-8892-2EC1FDACC2AA</ADCCRMCaseId>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Pineapple Fruit (Consumer)</TermName>
          <TermId xmlns="http://schemas.microsoft.com/office/infopath/2007/PartnerControls">85c3ac7d-45ec-4a36-9184-816de0c6477d</TermId>
        </TermInfo>
      </Terms>
    </f06bc08df4f7480fae31bfc0219a480b>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2" ma:contentTypeDescription="Create a new document." ma:contentTypeScope="" ma:versionID="27ff59c4cb9d75a4966f06f871b603ed">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df5d69696963b0514d4a001888f5ac16"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9CB8F-F9DA-4F10-A651-74D7F8BB8017}">
  <ds:schemaRefs>
    <ds:schemaRef ds:uri="http://schemas.microsoft.com/PowerBIAddIn"/>
  </ds:schemaRefs>
</ds:datastoreItem>
</file>

<file path=customXml/itemProps2.xml><?xml version="1.0" encoding="utf-8"?>
<ds:datastoreItem xmlns:ds="http://schemas.openxmlformats.org/officeDocument/2006/customXml" ds:itemID="{4EF772A6-D807-47BB-9654-C9AA094C50AA}">
  <ds:schemaRefs>
    <ds:schemaRef ds:uri="http://schemas.microsoft.com/office/2006/metadata/properties"/>
    <ds:schemaRef ds:uri="http://schemas.microsoft.com/office/infopath/2007/PartnerControls"/>
    <ds:schemaRef ds:uri="9415f538-06e4-4333-8d32-bf09d7b0fc67"/>
    <ds:schemaRef ds:uri="b48e3ffd-eb19-4da6-9c3a-2fe013753af6"/>
  </ds:schemaRefs>
</ds:datastoreItem>
</file>

<file path=customXml/itemProps3.xml><?xml version="1.0" encoding="utf-8"?>
<ds:datastoreItem xmlns:ds="http://schemas.openxmlformats.org/officeDocument/2006/customXml" ds:itemID="{29B70F06-1C57-409A-B6D7-897E892B7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export sales</vt:lpstr>
      <vt:lpstr>B-2.2 Australian exports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McGovern, Reuben</dc:creator>
  <cp:keywords/>
  <dc:description/>
  <cp:lastModifiedBy>Panagiotopoulos, Helen</cp:lastModifiedBy>
  <cp:revision/>
  <dcterms:created xsi:type="dcterms:W3CDTF">2000-02-28T05:36:12Z</dcterms:created>
  <dcterms:modified xsi:type="dcterms:W3CDTF">2023-08-04T04:32:22Z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Goods">
    <vt:lpwstr>1407;#Pineapple Fruit (Consumer)|85c3ac7d-45ec-4a36-9184-816de0c6477d</vt:lpwstr>
  </property>
  <property fmtid="{D5CDD505-2E9C-101B-9397-08002B2CF9AE}" pid="22" name="ADCSub-documentType">
    <vt:lpwstr>85;#Appendix|a7ed8173-0beb-4341-a416-2ccc32e17801</vt:lpwstr>
  </property>
  <property fmtid="{D5CDD505-2E9C-101B-9397-08002B2CF9AE}" pid="23" name="ADCDivisionKeywords">
    <vt:lpwstr/>
  </property>
  <property fmtid="{D5CDD505-2E9C-101B-9397-08002B2CF9AE}" pid="24" name="MediaServiceImageTags">
    <vt:lpwstr/>
  </property>
  <property fmtid="{D5CDD505-2E9C-101B-9397-08002B2CF9AE}" pid="25" name="ADCDocumentType">
    <vt:lpwstr>71;#Template|3a84ff90-9086-429d-b51f-6fbf122400fd</vt:lpwstr>
  </property>
  <property fmtid="{D5CDD505-2E9C-101B-9397-08002B2CF9AE}" pid="26" name="ADCEntityType">
    <vt:lpwstr>44;#Exporter|b52d314e-ec16-4519-b737-4f472b4dacec</vt:lpwstr>
  </property>
  <property fmtid="{D5CDD505-2E9C-101B-9397-08002B2CF9AE}" pid="27" name="ADCFileType">
    <vt:lpwstr>1282;#xlsx|37ef8a18-046d-43e0-a0c2-b2bbafd1eabc</vt:lpwstr>
  </property>
  <property fmtid="{D5CDD505-2E9C-101B-9397-08002B2CF9AE}" pid="28" name="ADCYear">
    <vt:lpwstr/>
  </property>
  <property fmtid="{D5CDD505-2E9C-101B-9397-08002B2CF9AE}" pid="29" name="ADCWorkActivity">
    <vt:lpwstr/>
  </property>
  <property fmtid="{D5CDD505-2E9C-101B-9397-08002B2CF9AE}" pid="30" name="ADCCaseType">
    <vt:lpwstr>1268;#Dumping Investigation|a984440e-454e-441f-91dc-1bf285b69982</vt:lpwstr>
  </property>
  <property fmtid="{D5CDD505-2E9C-101B-9397-08002B2CF9AE}" pid="31" name="ADCCountries">
    <vt:lpwstr>118;#INDONESIA|e9d89156-416d-410d-83c1-318b22264cfd</vt:lpwstr>
  </property>
  <property fmtid="{D5CDD505-2E9C-101B-9397-08002B2CF9AE}" pid="32" name="ADCSecurityClassification">
    <vt:lpwstr>30;#OFFICIAL:Sensitive|028d2a82-9ad8-4680-8be0-bc23c353d676</vt:lpwstr>
  </property>
  <property fmtid="{D5CDD505-2E9C-101B-9397-08002B2CF9AE}" pid="33" name="ADCEntity">
    <vt:lpwstr/>
  </property>
  <property fmtid="{D5CDD505-2E9C-101B-9397-08002B2CF9AE}" pid="34" name="ADCReportType">
    <vt:lpwstr/>
  </property>
  <property fmtid="{D5CDD505-2E9C-101B-9397-08002B2CF9AE}" pid="35" name="ADCAttachment/Appendix">
    <vt:lpwstr/>
  </property>
</Properties>
</file>