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prod.protected.ind\USER_VI1\user\jhalilovic\Desktop\Questionnaires for 638\"/>
    </mc:Choice>
  </mc:AlternateContent>
  <xr:revisionPtr revIDLastSave="0" documentId="8_{108ABF3D-696A-4FDE-B7AA-7B15C4B8D6C3}" xr6:coauthVersionLast="47" xr6:coauthVersionMax="47" xr10:uidLastSave="{00000000-0000-0000-0000-000000000000}"/>
  <bookViews>
    <workbookView xWindow="28680" yWindow="-120" windowWidth="29040" windowHeight="17640" tabRatio="899"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11" l="1"/>
  <c r="Q7" i="11" s="1"/>
  <c r="A7" i="11"/>
  <c r="AC7" i="10"/>
  <c r="E7" i="10"/>
  <c r="A7" i="7" l="1"/>
  <c r="AB7" i="3" l="1"/>
  <c r="F7" i="3"/>
  <c r="Y7" i="10"/>
  <c r="U7" i="3" l="1"/>
  <c r="S7" i="10"/>
  <c r="B8" i="25" l="1"/>
  <c r="AF7" i="3" l="1"/>
  <c r="K9" i="30" l="1"/>
  <c r="B10" i="26" l="1"/>
  <c r="B7" i="26"/>
  <c r="B5" i="27" l="1"/>
  <c r="H7" i="28" l="1"/>
  <c r="AL7" i="3" l="1"/>
  <c r="B7" i="27" l="1"/>
  <c r="B6" i="27" s="1"/>
  <c r="C20" i="26" l="1"/>
  <c r="C15" i="26" s="1"/>
  <c r="C14" i="26" s="1"/>
  <c r="C13" i="26" s="1"/>
  <c r="B20" i="26"/>
  <c r="B15" i="26" s="1"/>
  <c r="B14" i="26" s="1"/>
  <c r="B13" i="26" s="1"/>
  <c r="B6" i="26"/>
  <c r="B7" i="17" l="1"/>
  <c r="O7" i="7"/>
  <c r="Q7" i="7" s="1"/>
  <c r="B7" i="25"/>
  <c r="B9" i="25" l="1"/>
  <c r="D14" i="25" s="1"/>
  <c r="C17" i="17" l="1"/>
  <c r="C12" i="17" s="1"/>
  <c r="C11" i="17" s="1"/>
  <c r="C10" i="17" s="1"/>
  <c r="B17" i="17"/>
  <c r="B12" i="17" s="1"/>
  <c r="B11" i="17" l="1"/>
  <c r="B10" i="17" s="1"/>
  <c r="B6" i="17"/>
  <c r="AP7" i="10" l="1"/>
  <c r="AN7" i="10"/>
  <c r="AL7" i="10"/>
  <c r="AJ7" i="10"/>
  <c r="AH7" i="10"/>
  <c r="AF7" i="10"/>
  <c r="AD7" i="10"/>
  <c r="BB7" i="3"/>
  <c r="AZ7" i="3"/>
  <c r="AX7" i="3"/>
  <c r="AV7" i="3"/>
  <c r="AP7" i="3"/>
  <c r="AK7" i="3"/>
  <c r="AI7" i="3"/>
  <c r="AM7" i="3"/>
  <c r="AT7" i="3"/>
  <c r="AR7" i="3"/>
  <c r="T7" i="10"/>
  <c r="V7" i="3"/>
  <c r="AG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<sst xmlns="http://schemas.openxmlformats.org/spreadsheetml/2006/main" count="1048" uniqueCount="433">
  <si>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</si>
  <si>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</si>
  <si>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</si>
  <si>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</si>
  <si>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</si>
  <si>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</si>
  <si>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</si>
  <si>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</si>
  <si>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</si>
  <si>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</si>
  <si>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</si>
  <si>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</si>
  <si>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</si>
  <si>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</si>
  <si>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</si>
  <si>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</si>
  <si>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</si>
  <si>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</si>
  <si>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</si>
  <si>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</si>
  <si>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</si>
  <si>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</si>
  <si>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</si>
  <si>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</si>
  <si>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</si>
  <si>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</si>
  <si>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</si>
  <si>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</si>
  <si>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Gross invoice value shown on invoice in the currency of sale, excluding taxes.</t>
  </si>
  <si>
    <t>Names of your customers.</t>
  </si>
  <si>
    <t>Inland transportation costs included in the selling price. For export sales this is the inland freight from factory to port in the country of export.</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</si>
  <si>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</si>
  <si>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</si>
  <si>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</si>
  <si>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</si>
  <si>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</si>
  <si>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</si>
  <si>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</si>
  <si>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</si>
  <si>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</si>
  <si>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</si>
  <si>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</si>
  <si>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</si>
  <si>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</si>
  <si>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</si>
  <si>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</si>
  <si>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</si>
  <si>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</si>
  <si>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</si>
  <si>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</si>
  <si>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</si>
  <si>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</si>
  <si>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</si>
  <si>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</si>
  <si>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</si>
  <si>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</si>
  <si>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</si>
  <si>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</si>
  <si>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</si>
  <si>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</si>
  <si>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</si>
  <si>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</si>
  <si>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</si>
  <si>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</si>
  <si>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</si>
  <si>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</si>
  <si>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</si>
  <si>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</si>
  <si>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</si>
  <si>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</si>
  <si>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</si>
  <si>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</si>
  <si>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</si>
  <si>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</si>
  <si>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</si>
  <si>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</si>
  <si>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</si>
  <si>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</si>
  <si>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</si>
  <si>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</si>
  <si>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</si>
  <si>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</si>
  <si>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</si>
  <si>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</si>
  <si>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</si>
  <si>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</si>
  <si>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</si>
  <si>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</si>
  <si>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</si>
  <si>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</si>
  <si>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</si>
  <si>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</si>
  <si>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</si>
  <si>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</si>
  <si>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</si>
  <si>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</si>
  <si>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</si>
  <si>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</si>
  <si>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</si>
  <si>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</si>
  <si>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</si>
  <si>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</si>
  <si>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</si>
  <si>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</si>
  <si>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</si>
  <si>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</si>
  <si>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</si>
  <si>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</si>
  <si>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Unit Ocean freight</t>
  </si>
  <si>
    <t>Unit Marine insurance</t>
  </si>
  <si>
    <t>[18.1]</t>
  </si>
  <si>
    <t>[19.1]</t>
  </si>
  <si>
    <t>FOB export price (local currency)</t>
  </si>
  <si>
    <t>Unit FOB export price (local currency)</t>
  </si>
  <si>
    <t>[20.1]</t>
  </si>
  <si>
    <t>[22.1]</t>
  </si>
  <si>
    <t xml:space="preserve">[20.1]  </t>
  </si>
  <si>
    <t xml:space="preserve">Unit Gross Invoice Value </t>
  </si>
  <si>
    <t>The net invoice value expressed per unit. Net Invoice Value [16]/Quantity [10]. Please use the formula provided</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</si>
  <si>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</si>
  <si>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</si>
  <si>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</si>
  <si>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</si>
  <si>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</si>
  <si>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</si>
  <si>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</si>
  <si>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</si>
  <si>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</si>
  <si>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</si>
  <si>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</si>
  <si>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</si>
  <si>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</si>
  <si>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</si>
  <si>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</si>
  <si>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</si>
  <si>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</si>
  <si>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</si>
  <si>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</si>
  <si>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</si>
  <si>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</si>
  <si>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</si>
  <si>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</si>
  <si>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</si>
  <si>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</si>
  <si>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</si>
  <si>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</si>
  <si>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</si>
  <si>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</si>
  <si>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</si>
  <si>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</si>
  <si>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</si>
  <si>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</si>
  <si>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</si>
  <si>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</si>
  <si>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</si>
  <si>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</si>
  <si>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</si>
  <si>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</si>
  <si>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</si>
  <si>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accounting period</t>
  </si>
  <si>
    <t>Account name</t>
  </si>
  <si>
    <t>Formula - SG&amp;A as a percentage of revenue</t>
  </si>
  <si>
    <t>Domestic MCC</t>
  </si>
  <si>
    <t>Other material costs</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</si>
  <si>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</si>
  <si>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</si>
  <si>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</si>
  <si>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</si>
  <si>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</si>
  <si>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</si>
  <si>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</si>
  <si>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</si>
  <si>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</si>
  <si>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</si>
  <si>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</si>
  <si>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whether the supplier is the manufacturer/producer of the raw materials.</t>
  </si>
  <si>
    <t>Does the supplier manufacture the raw material?</t>
  </si>
  <si>
    <t>Manufacturer (if not the supplier)</t>
  </si>
  <si>
    <t>Date of invoice</t>
  </si>
  <si>
    <t>Raw material type</t>
  </si>
  <si>
    <t>Raw material description</t>
  </si>
  <si>
    <t xml:space="preserve">If the supplier is not the producer/manufacturer, specify the name of the producer/manufacturer. </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</si>
  <si>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</si>
  <si>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</si>
  <si>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</si>
  <si>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</si>
  <si>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</si>
  <si>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</si>
  <si>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</si>
  <si>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</si>
  <si>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</si>
  <si>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</si>
  <si>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</si>
  <si>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</si>
  <si>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</si>
  <si>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</si>
  <si>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</si>
  <si>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[1.1]</t>
  </si>
  <si>
    <t>[1.2]</t>
  </si>
  <si>
    <t>Raw material cost</t>
  </si>
  <si>
    <t>Direct labour cost</t>
  </si>
  <si>
    <t>Manufacturing overheads cost</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</si>
  <si>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</si>
  <si>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</si>
  <si>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</si>
  <si>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</si>
  <si>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</si>
  <si>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</si>
  <si>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</si>
  <si>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</si>
  <si>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</si>
  <si>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</si>
  <si>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Notes:  [1]</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</si>
  <si>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</si>
  <si>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</si>
  <si>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</si>
  <si>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</si>
  <si>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</si>
  <si>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</si>
  <si>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</si>
  <si>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</si>
  <si>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</si>
  <si>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 xml:space="preserve">of shifts and hours of operation that is not abnormally high; and a typical production mix.   </t>
  </si>
  <si>
    <t>CAPACITY UTILISATION</t>
  </si>
  <si>
    <t>Indicate quantity, in units, exported to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</si>
  <si>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</si>
  <si>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</si>
  <si>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</si>
  <si>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Cost of sales/COGS over the period</t>
  </si>
  <si>
    <t>COST TO MAKE - DOMESTIC SALES OF THE GOODS</t>
  </si>
  <si>
    <t>COST TO MAKE - THE GOODS EXPORTED TO AUSTRALIA</t>
  </si>
  <si>
    <t>[4.1]</t>
  </si>
  <si>
    <t>EXPORT SALES</t>
  </si>
  <si>
    <t>DOMESTIC SALES</t>
  </si>
  <si>
    <t>Net Revenue</t>
  </si>
  <si>
    <t>Quarterly cost of other materials (do not include indirect costs that are included in manufacturing overheads)</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</si>
  <si>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</si>
  <si>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</si>
  <si>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</si>
  <si>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</si>
  <si>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r>
      <t xml:space="preserve">Production quantity </t>
    </r>
    <r>
      <rPr>
        <b/>
        <sz val="10"/>
        <color rgb="FFFF0000"/>
        <rFont val="Arial"/>
        <family val="2"/>
      </rPr>
      <t>[specify unit e.g. KG, MT]</t>
    </r>
  </si>
  <si>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</si>
  <si>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</si>
  <si>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</si>
  <si>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</si>
  <si>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</si>
  <si>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</si>
  <si>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</si>
  <si>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</si>
  <si>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</si>
  <si>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</si>
  <si>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</si>
  <si>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</si>
  <si>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</si>
  <si>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</si>
  <si>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</si>
  <si>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</si>
  <si>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</si>
  <si>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</si>
  <si>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</si>
  <si>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</si>
  <si>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</si>
  <si>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</si>
  <si>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</si>
  <si>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</si>
  <si>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</si>
  <si>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</si>
  <si>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</si>
  <si>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</si>
  <si>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</si>
  <si>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</si>
  <si>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</si>
  <si>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</si>
  <si>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</si>
  <si>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</si>
  <si>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</si>
  <si>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</si>
  <si>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</si>
  <si>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Manufacturing overhead cost</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</si>
  <si>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</si>
  <si>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</si>
  <si>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</si>
  <si>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</si>
  <si>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</si>
  <si>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</si>
  <si>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</si>
  <si>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</si>
  <si>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</si>
  <si>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</si>
  <si>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</si>
  <si>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Note:</t>
  </si>
  <si>
    <t>The net invoice value less discounts and rebates, plus other charges. Please use the formula provided</t>
  </si>
  <si>
    <t>Packaging</t>
  </si>
  <si>
    <t>Packaging expenses.</t>
  </si>
  <si>
    <t xml:space="preserve">The amount of packaging expenses expressed per unit. Packaging expenses [16]/Quantity [10]. Please use the formula provided. </t>
  </si>
  <si>
    <t>If your company is required to pay for ocean freight and/or marine insurance for the raw material, enter the cost of ocean freight and/or marine insurance.</t>
  </si>
  <si>
    <t>Ocean freight and/or marine insurance</t>
  </si>
  <si>
    <t>Importation costs</t>
  </si>
  <si>
    <t>Inland freight</t>
  </si>
  <si>
    <t>SELLING, GENERAL AND ADMINISTRATIVE EXPENSES (including finance expenses)</t>
  </si>
  <si>
    <t>Port handling and other export charges</t>
  </si>
  <si>
    <t>Unit Port handing and other export charges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</si>
  <si>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</si>
  <si>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</si>
  <si>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</si>
  <si>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</si>
  <si>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</si>
  <si>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</si>
  <si>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</si>
  <si>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</si>
  <si>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</si>
  <si>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</si>
  <si>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</si>
  <si>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</si>
  <si>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</si>
  <si>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</si>
  <si>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</si>
  <si>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</si>
  <si>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</si>
  <si>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</si>
  <si>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</si>
  <si>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Value of sales in local currency</t>
  </si>
  <si>
    <t>Show the net sales value in your local currency.</t>
  </si>
  <si>
    <t>EXW Value of sales in local currency</t>
  </si>
  <si>
    <t>Customer's country</t>
  </si>
  <si>
    <t>The country where your customer is located, which may be a country other than Australia.</t>
  </si>
  <si>
    <t>Order date</t>
  </si>
  <si>
    <t>Delivery terms of the invoice price eg. ex-works, delivered</t>
  </si>
  <si>
    <t>Related company?</t>
  </si>
  <si>
    <t xml:space="preserve">[1.1]  </t>
  </si>
  <si>
    <t xml:space="preserve">[4.1]  </t>
  </si>
  <si>
    <t xml:space="preserve">[1.2]  </t>
  </si>
  <si>
    <t>Is the customer related to your company?</t>
  </si>
  <si>
    <t>Width (mm)</t>
  </si>
  <si>
    <t>MCC Category 1
Grade</t>
  </si>
  <si>
    <t>MCC Category 2
Tensile Strength (Mpa)</t>
  </si>
  <si>
    <t>MCC Category 3
Brinell hardness</t>
  </si>
  <si>
    <t>MCC Category 4
Thickness (mm)</t>
  </si>
  <si>
    <t xml:space="preserve">MCC Category 5
Width (mm) </t>
  </si>
  <si>
    <t>MCC Category 6
Length (metres)</t>
  </si>
  <si>
    <t>Thickness (mm)</t>
  </si>
  <si>
    <t>Length (metres)</t>
  </si>
  <si>
    <t>[4.2]</t>
  </si>
  <si>
    <t>[4.3]</t>
  </si>
  <si>
    <t xml:space="preserve">[4.3]  </t>
  </si>
  <si>
    <t xml:space="preserve">[4.2]  </t>
  </si>
  <si>
    <t>Model control code. Please use the formula provided.</t>
  </si>
  <si>
    <t>Category of the model control code. Please refer to the exporter questionnaire for details of the model control code categories and sub-categories.</t>
  </si>
  <si>
    <t xml:space="preserve">Code used in your records for the model/grade/type identified. Explain the product codes in your response to the questionnaire. </t>
  </si>
  <si>
    <t>The width of the steel plate.</t>
  </si>
  <si>
    <t>The minimum thickness of the steel plate.</t>
  </si>
  <si>
    <t>The length of the steel plate.</t>
  </si>
  <si>
    <t>Delivery or shipping terms eg. EXW, CIF, CFR, FOB, DDP.</t>
  </si>
  <si>
    <t>Quantity in units shown on the invoice. Specify the unit used e.g. KG, MT. If costs are based on a different quantity unit, add a column showing that quantity unit.</t>
  </si>
  <si>
    <t>The gross invoice value expressed per unit. Gross Invoice Value [12]/Quantity [10]. Please use the formula provided.</t>
  </si>
  <si>
    <t xml:space="preserve">The amount of ocean freight expressed per unit. Ocean Freight [17]/Quantity [10]. Please use the formula provided. </t>
  </si>
  <si>
    <t>The free on board price at the port of shipment. Please use the formula provided.</t>
  </si>
  <si>
    <t>[4.5]</t>
  </si>
  <si>
    <t>[4.4]</t>
  </si>
  <si>
    <t xml:space="preserve">[4.4]  </t>
  </si>
  <si>
    <t>The surface condition of the steel plate.</t>
  </si>
  <si>
    <t>Surface condition (e.g. mill finish, blasted, primed or unprimed, laquered etc.)</t>
  </si>
  <si>
    <t xml:space="preserve">[4.5]  </t>
  </si>
  <si>
    <t>MCC Category 1 Grade</t>
  </si>
  <si>
    <t>MCC Category 2 Tensile Strength (Mpa)</t>
  </si>
  <si>
    <t>MCC Category 3 Brinell hardness</t>
  </si>
  <si>
    <t>MCC Category 4 Thickness (mm)</t>
  </si>
  <si>
    <t xml:space="preserve">MCC Category 5 Width (mm) </t>
  </si>
  <si>
    <t>MCC Category 6 Length (metres)</t>
  </si>
  <si>
    <t>The free on board price in the local currency.</t>
  </si>
  <si>
    <t>Free on board price in local currency expressed per unit. FOB (local currency) [21]/Quantity [10]. Please use the formula provided.</t>
  </si>
  <si>
    <t>The amount of packaging expenses expressed per unit. Packaging [22]/Quantity [10]. Please use the formula provided.</t>
  </si>
  <si>
    <t xml:space="preserve">The amount of inland transportation expressed per unit. Inland Transportation [23]/Quantity [10]. Please use the formula provided.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</si>
  <si>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</si>
  <si>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t>
  </si>
  <si>
    <t xml:space="preserve">The port handling and other export charges expressed per unit. Handling &amp; other [24]/Quantity [10]. Please use the formula provided. </t>
  </si>
  <si>
    <t>If applicable, the amount of any discount deducted on the invoice on each transaction. If a % discount applies, show that % discount applying in another column.</t>
  </si>
  <si>
    <t>The currency of the value invoiced.</t>
  </si>
  <si>
    <t>Show the ex-works value of the sales in your local currency.</t>
  </si>
  <si>
    <t>Name of customer</t>
  </si>
  <si>
    <t xml:space="preserve">Names of your customers. If an English version of the name is not easily produced from your automated systems, show a customer code number and in a separate table list each code and name.   </t>
  </si>
  <si>
    <t xml:space="preserve">The country that you exported like goods to over the period. </t>
  </si>
  <si>
    <t xml:space="preserve">The net invoice value less discounts and rebates, plus other charges. </t>
  </si>
  <si>
    <t>Shipment/delivery terms; eg CIF, FOB, ex-factory, DDP.</t>
  </si>
  <si>
    <t>Complete the yellow cells only.</t>
  </si>
  <si>
    <t>Currency of the sales value in column [6].</t>
  </si>
  <si>
    <t>The quarter of the inquiry period.</t>
  </si>
  <si>
    <t>Quarterly cost of each raw material for the MCC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</si>
  <si>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</si>
  <si>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</si>
  <si>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</si>
  <si>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</si>
  <si>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</si>
  <si>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Quarterly production quantity of the MCC. Specify the unit used e.g. KG, MT.</t>
  </si>
  <si>
    <t>Quarterly unit cost to make of the MCC. Please use the formula provided.</t>
  </si>
  <si>
    <t>Exhibit can be any form of source document, e.g. a screenshot from your accounting system, a general ledger file, financial statement, management account etc.</t>
  </si>
  <si>
    <t>SG&amp;A account code as per the chart of accounts.</t>
  </si>
  <si>
    <t>SG&amp;A account name in English as per the chart of accounts.</t>
  </si>
  <si>
    <t>Is the expense a direct selling expense that has been reported in B-2 Australian sales and/or D-2 Domestic sales?</t>
  </si>
  <si>
    <t>If the expense is a direct selling expense, specify what it is reported as in B-2 Australian sales and/or D-2 Domestic sales. E.g. Inland transport.</t>
  </si>
  <si>
    <t>Expense amount for the SG&amp;A account in the most recent accounting period.</t>
  </si>
  <si>
    <t>Expense amount for the SG&amp;A account in the inquiry period.</t>
  </si>
  <si>
    <t>Expense in inquiry period</t>
  </si>
  <si>
    <t>The model control code of each model sold on the domestic market. The MCC used should be the same as reported in D-2 Domestic sales.</t>
  </si>
  <si>
    <t>Amount for the inquiry period</t>
  </si>
  <si>
    <t>Total sales revenue over the inquiry period by MCC. The total should reconcile to the total net invoice value in D-2 Domestic Sales.</t>
  </si>
  <si>
    <t>Total sales quantity over the inquiry period by MCC. The total should reconcile to the total quantity amount in D-2 Domestic Sales.</t>
  </si>
  <si>
    <t>Sales revenue in the inquiry period</t>
  </si>
  <si>
    <t>Sales quantity in the inquiry period</t>
  </si>
  <si>
    <t>Unit SG&amp;A calculation. Please use the formula provided.</t>
  </si>
  <si>
    <t>COST TO MAKE - RAW MATERIALS / INTERMEDIATE GOODS</t>
  </si>
  <si>
    <t>Identify the raw material or intermediate good.</t>
  </si>
  <si>
    <t>Quarterly cost of each raw material (enter additional columns for different raw materials used).</t>
  </si>
  <si>
    <t>Quarterly cost of direct labour.</t>
  </si>
  <si>
    <t>Quarterly cost of other costs.</t>
  </si>
  <si>
    <t>Quarterly cost of manufacturing overheads.</t>
  </si>
  <si>
    <t>Quarterly production quantity. Specify the unit used e.g. KG, MT.</t>
  </si>
  <si>
    <t>Quarterly unit cost to make. Please use the formula provided.</t>
  </si>
  <si>
    <t>Specify the type of material purchased.</t>
  </si>
  <si>
    <t>Description of the raw material.</t>
  </si>
  <si>
    <t>Specify the name of the organisation that supplies the raw material.</t>
  </si>
  <si>
    <t>Specify the country where the goods were manufactured.</t>
  </si>
  <si>
    <t>Specify the invoice number of the material purchase.</t>
  </si>
  <si>
    <t>Specify the invoice date of the material purchase.</t>
  </si>
  <si>
    <t>Purchase price of the raw material (excluding the VAT).</t>
  </si>
  <si>
    <t>Quantity of the raw material supplied. Specify the unit used e.g. KG, MT.</t>
  </si>
  <si>
    <t>Unit price of the raw material (excluding the VAT).</t>
  </si>
  <si>
    <t>Specify the currency used in [10] &amp; [11].</t>
  </si>
  <si>
    <t>Delivery terms eg. EXW, CIF, FOB, delivered into store.</t>
  </si>
  <si>
    <t>If your company is required to pay for importation costs (e.g. port and handling charges) for the raw material, enter the importation costs.</t>
  </si>
  <si>
    <t>If your company is required to pay for inland freight of the raw material to your factory, enter the inland freight costs.</t>
  </si>
  <si>
    <t>conditions. For example assuming: normal levels of maintenance and repair; a number</t>
  </si>
  <si>
    <t>Inquiry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</si>
</sst>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2"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95">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1" fillId="0" borderId="0" xfId="0" applyFont="1" applyBorder="1" applyAlignment="1">
      <alignment horizontal="center"/>
    </xf>
    <xf numFmtId="0" fontId="5" fillId="0" borderId="0" xfId="3" applyFont="1"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0" fillId="0" borderId="0" xfId="0" applyFont="1" applyFill="1" applyAlignment="1">
      <alignment horizontal="left"/>
    </xf>
    <xf numFmtId="0" fontId="1" fillId="0" borderId="0" xfId="5" applyFont="1" applyAlignment="1">
      <alignment vertical="top" wrapText="1"/>
    </xf>
    <xf numFmtId="0" fontId="12" fillId="0" borderId="0" xfId="3" applyFont="1" applyBorder="1" applyAlignment="1">
      <alignment vertical="top" wrapText="1"/>
    </xf>
    <xf numFmtId="0" fontId="12" fillId="0" borderId="0" xfId="3" applyFont="1" applyFill="1" applyBorder="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Fill="1" applyBorder="1" applyAlignment="1">
      <alignment horizontal="left" vertical="center"/>
    </xf>
    <xf numFmtId="0" fontId="0" fillId="0" borderId="0" xfId="0" applyAlignment="1"/>
    <xf numFmtId="0" fontId="19" fillId="0" borderId="0" xfId="0" quotePrefix="1" applyFont="1" applyFill="1" applyBorder="1" applyAlignment="1">
      <alignment horizontal="left" vertical="center"/>
    </xf>
    <xf numFmtId="0" fontId="19" fillId="0" borderId="0" xfId="0" applyFont="1" applyFill="1" applyBorder="1" applyAlignment="1">
      <alignment horizontal="left" vertical="center"/>
    </xf>
    <xf numFmtId="0" fontId="17" fillId="4" borderId="1" xfId="0" applyFont="1" applyFill="1" applyBorder="1" applyAlignment="1">
      <alignment horizontal="left" vertical="center" wrapText="1"/>
    </xf>
    <xf numFmtId="0" fontId="12" fillId="0" borderId="3" xfId="3" applyFont="1" applyFill="1" applyBorder="1"/>
    <xf numFmtId="0" fontId="12" fillId="0" borderId="11" xfId="3" applyFont="1" applyFill="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7" xfId="6" applyFont="1" applyFill="1" applyBorder="1" applyAlignment="1">
      <alignment vertical="top"/>
    </xf>
    <xf numFmtId="43" fontId="13" fillId="5" borderId="2" xfId="6" applyFont="1" applyFill="1" applyBorder="1" applyAlignment="1">
      <alignment vertical="top"/>
    </xf>
    <xf numFmtId="0" fontId="13" fillId="5" borderId="8" xfId="3" applyFont="1" applyFill="1" applyBorder="1" applyAlignment="1">
      <alignment vertical="top"/>
    </xf>
    <xf numFmtId="0" fontId="13" fillId="5" borderId="28" xfId="3" applyFont="1" applyFill="1" applyBorder="1" applyAlignment="1">
      <alignment vertical="top"/>
    </xf>
    <xf numFmtId="0" fontId="13" fillId="5" borderId="10" xfId="3" applyFont="1" applyFill="1" applyBorder="1" applyAlignment="1">
      <alignment vertical="top"/>
    </xf>
    <xf numFmtId="0" fontId="13" fillId="5" borderId="9"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Fill="1" applyBorder="1"/>
    <xf numFmtId="0" fontId="12" fillId="0" borderId="20" xfId="3" applyFont="1" applyFill="1" applyBorder="1"/>
    <xf numFmtId="0" fontId="13" fillId="0" borderId="7" xfId="3" applyFont="1" applyFill="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Fill="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Fill="1" applyBorder="1" applyAlignment="1">
      <alignment vertical="top"/>
    </xf>
    <xf numFmtId="43" fontId="13" fillId="0" borderId="25" xfId="1" applyFont="1" applyFill="1" applyBorder="1" applyAlignment="1">
      <alignment vertical="top"/>
    </xf>
    <xf numFmtId="0" fontId="13" fillId="0" borderId="23" xfId="3" applyFont="1" applyFill="1" applyBorder="1" applyAlignment="1">
      <alignment vertical="top"/>
    </xf>
    <xf numFmtId="43" fontId="13" fillId="2" borderId="26"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7"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0" fontId="13" fillId="0" borderId="4" xfId="3" applyFont="1" applyFill="1" applyBorder="1" applyAlignment="1">
      <alignment vertical="top"/>
    </xf>
    <xf numFmtId="43" fontId="13"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0" fontId="13" fillId="0" borderId="0" xfId="3" applyFont="1" applyFill="1"/>
    <xf numFmtId="0" fontId="5" fillId="0" borderId="0" xfId="0" applyFont="1" applyBorder="1"/>
    <xf numFmtId="0" fontId="13" fillId="0" borderId="0" xfId="3" applyFont="1" applyBorder="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Fill="1" applyBorder="1" applyAlignment="1">
      <alignment vertical="center"/>
    </xf>
    <xf numFmtId="0" fontId="16" fillId="0" borderId="0" xfId="0" applyFont="1" applyFill="1" applyBorder="1" applyAlignment="1">
      <alignmen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4" fillId="0" borderId="0" xfId="0" applyFont="1" applyFill="1" applyBorder="1" applyAlignment="1">
      <alignment horizontal="left" vertical="center"/>
    </xf>
    <xf numFmtId="0" fontId="5" fillId="0" borderId="0" xfId="0" applyFont="1" applyAlignment="1"/>
    <xf numFmtId="0" fontId="13" fillId="0" borderId="24" xfId="3" applyFont="1" applyFill="1" applyBorder="1" applyAlignment="1">
      <alignment vertical="top"/>
    </xf>
    <xf numFmtId="43" fontId="13" fillId="0" borderId="4" xfId="1" applyFont="1" applyFill="1" applyBorder="1" applyAlignment="1">
      <alignment vertical="top"/>
    </xf>
    <xf numFmtId="0" fontId="13" fillId="0" borderId="30" xfId="3" quotePrefix="1" applyFont="1" applyFill="1" applyBorder="1" applyAlignment="1">
      <alignment vertical="top"/>
    </xf>
    <xf numFmtId="43" fontId="13" fillId="0" borderId="29" xfId="1" applyFont="1" applyFill="1" applyBorder="1" applyAlignment="1">
      <alignment vertical="top"/>
    </xf>
    <xf numFmtId="0" fontId="13" fillId="0" borderId="17" xfId="3" quotePrefix="1" applyFont="1" applyFill="1" applyBorder="1" applyAlignment="1">
      <alignment vertical="top"/>
    </xf>
    <xf numFmtId="43" fontId="13" fillId="2" borderId="5" xfId="1" applyFont="1" applyFill="1" applyBorder="1" applyAlignment="1">
      <alignment vertical="top"/>
    </xf>
    <xf numFmtId="43" fontId="5" fillId="2" borderId="5" xfId="1" applyFont="1" applyFill="1" applyBorder="1" applyAlignment="1">
      <alignment vertical="top"/>
    </xf>
    <xf numFmtId="0" fontId="13" fillId="0" borderId="18" xfId="3" quotePrefix="1" applyFont="1" applyFill="1" applyBorder="1" applyAlignment="1">
      <alignment vertical="top"/>
    </xf>
    <xf numFmtId="43" fontId="5" fillId="2" borderId="6" xfId="1" applyFont="1" applyFill="1" applyBorder="1" applyAlignment="1">
      <alignment vertical="top"/>
    </xf>
    <xf numFmtId="0" fontId="21" fillId="0" borderId="0" xfId="3" applyFont="1"/>
    <xf numFmtId="43" fontId="13" fillId="0" borderId="15" xfId="1" applyFont="1" applyFill="1" applyBorder="1" applyAlignment="1">
      <alignment vertical="top"/>
    </xf>
    <xf numFmtId="0" fontId="13" fillId="0" borderId="19" xfId="3" applyFont="1" applyFill="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0" fillId="0" borderId="1" xfId="0" applyBorder="1"/>
    <xf numFmtId="0" fontId="5" fillId="0" borderId="1" xfId="0" applyFont="1" applyFill="1" applyBorder="1" applyAlignment="1">
      <alignment horizontal="center"/>
    </xf>
    <xf numFmtId="0" fontId="16" fillId="0" borderId="1" xfId="0" applyFont="1" applyBorder="1" applyAlignment="1">
      <alignment horizontal="center" vertical="center" wrapText="1"/>
    </xf>
    <xf numFmtId="0" fontId="5" fillId="0" borderId="1" xfId="0" applyFont="1" applyBorder="1" applyAlignment="1">
      <alignment horizontal="center" vertical="top" wrapText="1"/>
    </xf>
    <xf numFmtId="0" fontId="16" fillId="4" borderId="1" xfId="0" applyFont="1" applyFill="1" applyBorder="1" applyAlignment="1">
      <alignment horizontal="center" vertical="center" wrapText="1"/>
    </xf>
    <xf numFmtId="44" fontId="0" fillId="0" borderId="0" xfId="2" applyNumberFormat="1" applyFont="1"/>
    <xf numFmtId="0" fontId="0" fillId="0" borderId="0" xfId="0" applyAlignment="1">
      <alignment horizontal="right" vertical="top" wrapText="1"/>
    </xf>
    <xf numFmtId="0" fontId="1" fillId="3" borderId="1" xfId="5" applyFont="1" applyFill="1" applyBorder="1" applyAlignment="1">
      <alignment vertical="top" wrapText="1"/>
    </xf>
    <xf numFmtId="0" fontId="14" fillId="0" borderId="31" xfId="0" applyFont="1" applyBorder="1" applyAlignment="1">
      <alignment horizontal="left" vertical="top" wrapText="1"/>
    </xf>
    <xf numFmtId="0" fontId="14" fillId="0" borderId="34" xfId="0" applyFont="1" applyBorder="1" applyAlignment="1">
      <alignment horizontal="left" vertical="top" wrapText="1"/>
    </xf>
    <xf numFmtId="0" fontId="1" fillId="0" borderId="31"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25" xfId="0" applyFont="1" applyBorder="1" applyAlignment="1">
      <alignment horizontal="center" vertical="center" wrapText="1"/>
    </xf>
  </cellXfs>
  <cellStyles count="8">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885825</xdr:colOff>
      <xdr:row>9</xdr:row>
      <xdr:rowOff>104775</xdr:rowOff>
    </xdr:from>
    <xdr:to>
      <xdr:col>12</xdr:col>
      <xdr:colOff>190500</xdr:colOff>
      <xdr:row>15</xdr:row>
      <xdr:rowOff>66675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7229475" y="2314575"/>
          <a:ext cx="4752975"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rgbClr val="FF0000"/>
              </a:solidFill>
              <a:effectLst/>
              <a:uLnTx/>
              <a:uFillTx/>
              <a:latin typeface="+mn-lt"/>
              <a:ea typeface="+mn-ea"/>
              <a:cs typeface="+mn-cs"/>
            </a:rPr>
            <a:t>Complete this worksheet if you have an integrated production process, or you source raw materials/intermediate goods from a subsidiary over which your company exercises control. Complete this worksheet for </a:t>
          </a:r>
          <a:r>
            <a:rPr kumimoji="0" lang="en-AU" sz="1100" b="1" i="0" u="sng" strike="noStrike" kern="0" cap="none" spc="0" normalizeH="0" baseline="0" noProof="0">
              <a:ln>
                <a:noFill/>
              </a:ln>
              <a:solidFill>
                <a:srgbClr val="FF0000"/>
              </a:solidFill>
              <a:effectLst/>
              <a:uLnTx/>
              <a:uFillTx/>
              <a:latin typeface="+mn-lt"/>
              <a:ea typeface="+mn-ea"/>
              <a:cs typeface="+mn-cs"/>
            </a:rPr>
            <a:t>each</a:t>
          </a:r>
          <a:r>
            <a:rPr kumimoji="0" lang="en-AU" sz="1100" b="0" i="0" u="none" strike="noStrike" kern="0" cap="none" spc="0" normalizeH="0" baseline="0" noProof="0">
              <a:ln>
                <a:noFill/>
              </a:ln>
              <a:solidFill>
                <a:srgbClr val="FF0000"/>
              </a:solidFill>
              <a:effectLst/>
              <a:uLnTx/>
              <a:uFillTx/>
              <a:latin typeface="+mn-lt"/>
              <a:ea typeface="+mn-ea"/>
              <a:cs typeface="+mn-cs"/>
            </a:rPr>
            <a:t> raw material/intermediate good consumed in producing the goods and like goods. </a:t>
          </a:r>
        </a:p>
        <a:p>
          <a:endParaRPr lang="en-AU" sz="1000">
            <a:solidFill>
              <a:srgbClr val="3366FF"/>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B59"/>
  <sheetViews>
    <sheetView showZeros="0" tabSelected="1" zoomScaleNormal="100" workbookViewId="0"/>
  </sheetViews>
  <sheetFormatPr defaultRowHeight="12.75" x14ac:dyDescent="0.2"/>
  <cols>
    <col min="1" max="3" width="11.7109375" style="10" customWidth="1"/>
    <col min="4" max="54" width="11.7109375" customWidth="1"/>
  </cols>
  <sheetData>
    <row r="1" spans="1:54" s="2" customFormat="1" ht="18" x14ac:dyDescent="0.25">
      <c r="A1" s="6" t="s">
        <v>0</v>
      </c>
      <c r="B1" s="6"/>
      <c r="C1" s="6"/>
    </row>
    <row r="2" spans="1:54" s="2" customFormat="1" ht="18" x14ac:dyDescent="0.25">
      <c r="A2" s="7"/>
      <c r="B2" s="7"/>
      <c r="C2" s="7"/>
      <c r="D2" s="4"/>
      <c r="E2" s="4"/>
      <c r="F2" s="4"/>
      <c r="G2" s="4"/>
      <c r="H2" s="4"/>
      <c r="I2" s="4"/>
      <c r="J2" s="4"/>
      <c r="K2" s="4"/>
      <c r="L2" s="4"/>
      <c r="M2" s="4"/>
      <c r="N2" s="4"/>
      <c r="O2" s="4"/>
      <c r="P2" s="4"/>
      <c r="Q2" s="4"/>
      <c r="R2" s="4"/>
      <c r="S2" s="4"/>
      <c r="T2" s="4"/>
      <c r="V2" s="26"/>
      <c r="W2" s="27"/>
      <c r="X2" s="27"/>
      <c r="Y2" s="27"/>
      <c r="Z2" s="27"/>
      <c r="AA2" s="27"/>
    </row>
    <row r="3" spans="1:54" s="2" customFormat="1" ht="18" x14ac:dyDescent="0.25">
      <c r="A3" s="8" t="s">
        <v>232</v>
      </c>
      <c r="B3" s="8"/>
      <c r="C3" s="8"/>
      <c r="V3" s="27"/>
      <c r="W3" s="27"/>
      <c r="X3" s="27"/>
      <c r="Y3" s="27"/>
      <c r="Z3" s="27"/>
      <c r="AA3" s="27"/>
    </row>
    <row r="4" spans="1:54" s="2" customFormat="1" ht="18" x14ac:dyDescent="0.25">
      <c r="A4" s="8"/>
      <c r="B4" s="8"/>
      <c r="C4" s="8"/>
    </row>
    <row r="5" spans="1:54" s="23" customFormat="1" ht="114.75" x14ac:dyDescent="0.2">
      <c r="A5" s="21" t="s">
        <v>66</v>
      </c>
      <c r="B5" s="21" t="s">
        <v>324</v>
      </c>
      <c r="C5" s="21" t="s">
        <v>328</v>
      </c>
      <c r="D5" s="22" t="s">
        <v>67</v>
      </c>
      <c r="E5" s="22" t="s">
        <v>68</v>
      </c>
      <c r="F5" s="22" t="s">
        <v>196</v>
      </c>
      <c r="G5" s="5" t="s">
        <v>334</v>
      </c>
      <c r="H5" s="5" t="s">
        <v>335</v>
      </c>
      <c r="I5" s="5" t="s">
        <v>336</v>
      </c>
      <c r="J5" s="5" t="s">
        <v>337</v>
      </c>
      <c r="K5" s="5" t="s">
        <v>338</v>
      </c>
      <c r="L5" s="5" t="s">
        <v>339</v>
      </c>
      <c r="M5" s="22" t="s">
        <v>333</v>
      </c>
      <c r="N5" s="22" t="s">
        <v>340</v>
      </c>
      <c r="O5" s="22" t="s">
        <v>341</v>
      </c>
      <c r="P5" s="22" t="s">
        <v>361</v>
      </c>
      <c r="Q5" s="22" t="s">
        <v>72</v>
      </c>
      <c r="R5" s="22" t="s">
        <v>326</v>
      </c>
      <c r="S5" s="22" t="s">
        <v>69</v>
      </c>
      <c r="T5" s="22" t="s">
        <v>70</v>
      </c>
      <c r="U5" s="22" t="s">
        <v>71</v>
      </c>
      <c r="V5" s="22" t="s">
        <v>86</v>
      </c>
      <c r="W5" s="22" t="s">
        <v>73</v>
      </c>
      <c r="X5" s="22" t="s">
        <v>93</v>
      </c>
      <c r="Y5" s="22" t="s">
        <v>236</v>
      </c>
      <c r="Z5" s="22" t="s">
        <v>63</v>
      </c>
      <c r="AA5" s="22" t="s">
        <v>74</v>
      </c>
      <c r="AB5" s="22" t="s">
        <v>90</v>
      </c>
      <c r="AC5" s="22" t="s">
        <v>312</v>
      </c>
      <c r="AD5" s="22" t="s">
        <v>313</v>
      </c>
      <c r="AE5" s="22" t="s">
        <v>314</v>
      </c>
      <c r="AF5" s="22" t="s">
        <v>76</v>
      </c>
      <c r="AG5" s="22" t="s">
        <v>91</v>
      </c>
      <c r="AH5" s="22" t="s">
        <v>77</v>
      </c>
      <c r="AI5" s="22" t="s">
        <v>108</v>
      </c>
      <c r="AJ5" s="22" t="s">
        <v>78</v>
      </c>
      <c r="AK5" s="22" t="s">
        <v>109</v>
      </c>
      <c r="AL5" s="22" t="s">
        <v>79</v>
      </c>
      <c r="AM5" s="22" t="s">
        <v>92</v>
      </c>
      <c r="AN5" s="22" t="s">
        <v>75</v>
      </c>
      <c r="AO5" s="22" t="s">
        <v>112</v>
      </c>
      <c r="AP5" s="22" t="s">
        <v>113</v>
      </c>
      <c r="AQ5" s="22" t="s">
        <v>292</v>
      </c>
      <c r="AR5" s="22" t="s">
        <v>98</v>
      </c>
      <c r="AS5" s="22" t="s">
        <v>64</v>
      </c>
      <c r="AT5" s="22" t="s">
        <v>99</v>
      </c>
      <c r="AU5" s="22" t="s">
        <v>300</v>
      </c>
      <c r="AV5" s="22" t="s">
        <v>301</v>
      </c>
      <c r="AW5" s="22" t="s">
        <v>302</v>
      </c>
      <c r="AX5" s="22" t="s">
        <v>303</v>
      </c>
      <c r="AY5" s="22" t="s">
        <v>101</v>
      </c>
      <c r="AZ5" s="22" t="s">
        <v>102</v>
      </c>
      <c r="BA5" s="22" t="s">
        <v>81</v>
      </c>
      <c r="BB5" s="22" t="s">
        <v>214</v>
      </c>
    </row>
    <row r="6" spans="1:54" s="19" customFormat="1" x14ac:dyDescent="0.2">
      <c r="A6" s="19" t="s">
        <v>37</v>
      </c>
      <c r="B6" s="19" t="s">
        <v>197</v>
      </c>
      <c r="C6" s="19" t="s">
        <v>198</v>
      </c>
      <c r="D6" s="19" t="s">
        <v>38</v>
      </c>
      <c r="E6" s="19" t="s">
        <v>36</v>
      </c>
      <c r="F6" s="19" t="s">
        <v>39</v>
      </c>
      <c r="G6" s="19" t="s">
        <v>231</v>
      </c>
      <c r="H6" s="19" t="s">
        <v>231</v>
      </c>
      <c r="I6" s="19" t="s">
        <v>231</v>
      </c>
      <c r="J6" s="19" t="s">
        <v>231</v>
      </c>
      <c r="K6" s="19" t="s">
        <v>231</v>
      </c>
      <c r="L6" s="19" t="s">
        <v>231</v>
      </c>
      <c r="M6" s="19" t="s">
        <v>342</v>
      </c>
      <c r="N6" s="19" t="s">
        <v>343</v>
      </c>
      <c r="O6" s="19" t="s">
        <v>358</v>
      </c>
      <c r="P6" s="19" t="s">
        <v>357</v>
      </c>
      <c r="Q6" s="19" t="s">
        <v>40</v>
      </c>
      <c r="U6" s="19" t="s">
        <v>41</v>
      </c>
      <c r="V6" s="19" t="s">
        <v>42</v>
      </c>
      <c r="W6" s="19" t="s">
        <v>43</v>
      </c>
      <c r="X6" s="19" t="s">
        <v>44</v>
      </c>
      <c r="Y6" s="19" t="s">
        <v>45</v>
      </c>
      <c r="Z6" s="19" t="s">
        <v>46</v>
      </c>
      <c r="AA6" s="19" t="s">
        <v>47</v>
      </c>
      <c r="AB6" s="19" t="s">
        <v>106</v>
      </c>
      <c r="AC6" s="19" t="s">
        <v>48</v>
      </c>
      <c r="AD6" s="19" t="s">
        <v>49</v>
      </c>
      <c r="AE6" s="19" t="s">
        <v>50</v>
      </c>
      <c r="AF6" s="19" t="s">
        <v>51</v>
      </c>
      <c r="AG6" s="19" t="s">
        <v>94</v>
      </c>
      <c r="AH6" s="19" t="s">
        <v>52</v>
      </c>
      <c r="AI6" s="19" t="s">
        <v>88</v>
      </c>
      <c r="AJ6" s="19" t="s">
        <v>53</v>
      </c>
      <c r="AK6" s="19" t="s">
        <v>110</v>
      </c>
      <c r="AL6" s="19" t="s">
        <v>54</v>
      </c>
      <c r="AM6" s="19" t="s">
        <v>111</v>
      </c>
      <c r="AN6" s="19" t="s">
        <v>55</v>
      </c>
      <c r="AO6" s="19" t="s">
        <v>56</v>
      </c>
      <c r="AP6" s="19" t="s">
        <v>120</v>
      </c>
      <c r="AQ6" s="19" t="s">
        <v>57</v>
      </c>
      <c r="AR6" s="19" t="s">
        <v>115</v>
      </c>
      <c r="AS6" s="19" t="s">
        <v>58</v>
      </c>
      <c r="AT6" s="19" t="s">
        <v>97</v>
      </c>
      <c r="AU6" s="19" t="s">
        <v>59</v>
      </c>
      <c r="AV6" s="19" t="s">
        <v>96</v>
      </c>
      <c r="AW6" s="19" t="s">
        <v>60</v>
      </c>
      <c r="AX6" s="19" t="s">
        <v>105</v>
      </c>
      <c r="AY6" s="19" t="s">
        <v>61</v>
      </c>
      <c r="AZ6" s="19" t="s">
        <v>104</v>
      </c>
      <c r="BA6" s="19" t="s">
        <v>62</v>
      </c>
      <c r="BB6" s="19" t="s">
        <v>103</v>
      </c>
    </row>
    <row r="7" spans="1:54" x14ac:dyDescent="0.2">
      <c r="A7" s="9"/>
      <c r="B7"/>
      <c r="C7"/>
      <c r="F7" t="str">
        <f>CONCATENATE(G7,"-",H7,"-",I7,"-",J7,"-",K7,"-",L7)</f>
        <v>-----</v>
      </c>
      <c r="T7" s="24"/>
      <c r="U7" s="24">
        <f>T7</f>
        <v>0</v>
      </c>
      <c r="V7" s="25">
        <f>VALUE(ROUNDUP(MONTH(U7)/12*4,0)*3&amp;"/"&amp;YEAR(U7))</f>
        <v>61</v>
      </c>
      <c r="X7" s="31"/>
      <c r="Y7" s="30"/>
      <c r="AA7" s="29"/>
      <c r="AB7" s="29" t="e">
        <f>AA7/Y7</f>
        <v>#DIV/0!</v>
      </c>
      <c r="AC7" s="29"/>
      <c r="AD7" s="29"/>
      <c r="AE7" s="29"/>
      <c r="AF7" s="184">
        <f>AA7-AC7-AD7+AE7</f>
        <v>0</v>
      </c>
      <c r="AG7" s="29" t="e">
        <f>AF7/Y7</f>
        <v>#DIV/0!</v>
      </c>
      <c r="AH7" s="29"/>
      <c r="AI7" s="29" t="e">
        <f>AH7/Y7</f>
        <v>#DIV/0!</v>
      </c>
      <c r="AJ7" s="29"/>
      <c r="AK7" s="29" t="e">
        <f>AJ7/Y7</f>
        <v>#DIV/0!</v>
      </c>
      <c r="AL7" s="184">
        <f>AF7-AH7-AJ7</f>
        <v>0</v>
      </c>
      <c r="AM7" s="29" t="e">
        <f>AL7/Y7</f>
        <v>#DIV/0!</v>
      </c>
      <c r="AN7" s="29"/>
      <c r="AO7" s="29"/>
      <c r="AP7" s="29" t="e">
        <f>AO7/Y7</f>
        <v>#DIV/0!</v>
      </c>
      <c r="AQ7" s="29"/>
      <c r="AR7" s="29" t="e">
        <f>AQ7/Y7</f>
        <v>#DIV/0!</v>
      </c>
      <c r="AS7" s="29"/>
      <c r="AT7" s="29" t="e">
        <f>AS7/Y7</f>
        <v>#DIV/0!</v>
      </c>
      <c r="AU7" s="29"/>
      <c r="AV7" s="29" t="e">
        <f>AU7/Y7</f>
        <v>#DIV/0!</v>
      </c>
      <c r="AW7" s="29"/>
      <c r="AX7" s="29" t="e">
        <f>AW7/Y7</f>
        <v>#DIV/0!</v>
      </c>
      <c r="AY7" s="29"/>
      <c r="AZ7" s="29" t="e">
        <f>AY7/Y7</f>
        <v>#DIV/0!</v>
      </c>
      <c r="BA7" s="29"/>
      <c r="BB7" s="29" t="e">
        <f>BA7/Y7</f>
        <v>#DIV/0!</v>
      </c>
    </row>
    <row r="8" spans="1:54" x14ac:dyDescent="0.2">
      <c r="A8" s="9"/>
      <c r="B8" s="9"/>
      <c r="C8" s="9"/>
    </row>
    <row r="9" spans="1:54" x14ac:dyDescent="0.2">
      <c r="A9" s="11" t="s">
        <v>1</v>
      </c>
      <c r="B9" s="13" t="s">
        <v>29</v>
      </c>
      <c r="C9" s="13"/>
      <c r="D9" s="13"/>
      <c r="E9" s="13"/>
      <c r="F9" s="13"/>
      <c r="G9" s="13"/>
      <c r="H9" s="13"/>
      <c r="I9" s="13"/>
      <c r="J9" s="13"/>
      <c r="K9" s="13"/>
      <c r="L9" s="13"/>
    </row>
    <row r="10" spans="1:54" x14ac:dyDescent="0.2">
      <c r="A10" s="11" t="s">
        <v>329</v>
      </c>
      <c r="B10" s="13" t="s">
        <v>325</v>
      </c>
      <c r="C10" s="13"/>
      <c r="D10" s="13"/>
      <c r="E10" s="13"/>
      <c r="F10" s="13"/>
      <c r="G10" s="13"/>
      <c r="H10" s="13"/>
      <c r="I10" s="13"/>
      <c r="J10" s="13"/>
      <c r="K10" s="13"/>
      <c r="L10" s="13"/>
    </row>
    <row r="11" spans="1:54" x14ac:dyDescent="0.2">
      <c r="A11" s="11" t="s">
        <v>331</v>
      </c>
      <c r="B11" s="13" t="s">
        <v>332</v>
      </c>
      <c r="C11" s="13"/>
      <c r="D11" s="13"/>
      <c r="E11" s="13"/>
      <c r="F11" s="13"/>
      <c r="G11" s="13"/>
      <c r="H11" s="13"/>
      <c r="I11" s="13"/>
      <c r="J11" s="13"/>
      <c r="K11" s="13"/>
      <c r="L11" s="13"/>
    </row>
    <row r="12" spans="1:54" s="18" customFormat="1" x14ac:dyDescent="0.2">
      <c r="A12" s="16" t="s">
        <v>2</v>
      </c>
      <c r="B12" s="17" t="s">
        <v>134</v>
      </c>
      <c r="C12" s="17"/>
      <c r="D12" s="17"/>
      <c r="E12" s="17"/>
      <c r="F12" s="17"/>
      <c r="G12" s="17"/>
      <c r="H12" s="17"/>
      <c r="I12" s="17"/>
      <c r="J12" s="17"/>
      <c r="K12" s="17"/>
      <c r="L12" s="17"/>
    </row>
    <row r="13" spans="1:54" s="18" customFormat="1" x14ac:dyDescent="0.2">
      <c r="A13" s="16" t="s">
        <v>3</v>
      </c>
      <c r="B13" s="17" t="s">
        <v>348</v>
      </c>
      <c r="C13" s="17"/>
      <c r="D13" s="17"/>
      <c r="E13" s="17"/>
      <c r="F13" s="17"/>
      <c r="G13" s="17"/>
      <c r="H13" s="17"/>
      <c r="I13" s="17"/>
      <c r="J13" s="17"/>
      <c r="K13" s="17"/>
      <c r="L13" s="17"/>
    </row>
    <row r="14" spans="1:54" s="18" customFormat="1" x14ac:dyDescent="0.2">
      <c r="A14" s="11" t="s">
        <v>4</v>
      </c>
      <c r="B14" s="13" t="s">
        <v>346</v>
      </c>
      <c r="C14" s="13"/>
      <c r="D14" s="13"/>
      <c r="E14" s="13"/>
      <c r="F14" s="13"/>
      <c r="G14" s="17"/>
      <c r="H14" s="17"/>
      <c r="I14" s="17"/>
      <c r="J14" s="17"/>
      <c r="K14" s="17"/>
      <c r="L14" s="17"/>
    </row>
    <row r="15" spans="1:54" s="18" customFormat="1" x14ac:dyDescent="0.2">
      <c r="A15" s="11" t="s">
        <v>330</v>
      </c>
      <c r="B15" s="13" t="s">
        <v>347</v>
      </c>
      <c r="C15" s="13"/>
      <c r="D15" s="13"/>
      <c r="E15" s="13"/>
      <c r="F15" s="13"/>
      <c r="G15" s="17"/>
      <c r="H15" s="17"/>
      <c r="I15" s="17"/>
      <c r="J15" s="17"/>
      <c r="K15" s="17"/>
      <c r="L15" s="17"/>
    </row>
    <row r="16" spans="1:54" s="18" customFormat="1" x14ac:dyDescent="0.2">
      <c r="A16" s="16" t="s">
        <v>345</v>
      </c>
      <c r="B16" s="17" t="s">
        <v>349</v>
      </c>
      <c r="C16" s="79"/>
      <c r="D16" s="79"/>
      <c r="E16" s="79"/>
      <c r="F16" s="79"/>
      <c r="G16" s="17"/>
      <c r="H16" s="17"/>
      <c r="I16" s="17"/>
      <c r="J16" s="17"/>
      <c r="K16" s="17"/>
      <c r="L16" s="17"/>
    </row>
    <row r="17" spans="1:12" s="18" customFormat="1" x14ac:dyDescent="0.2">
      <c r="A17" s="16" t="s">
        <v>344</v>
      </c>
      <c r="B17" s="17" t="s">
        <v>350</v>
      </c>
      <c r="C17" s="79"/>
      <c r="D17" s="79"/>
      <c r="E17" s="79"/>
      <c r="F17" s="79"/>
      <c r="G17" s="17"/>
      <c r="H17" s="17"/>
      <c r="I17" s="17"/>
      <c r="J17" s="17"/>
      <c r="K17" s="17"/>
      <c r="L17" s="17"/>
    </row>
    <row r="18" spans="1:12" s="18" customFormat="1" x14ac:dyDescent="0.2">
      <c r="A18" s="16" t="s">
        <v>359</v>
      </c>
      <c r="B18" s="17" t="s">
        <v>351</v>
      </c>
      <c r="C18" s="79"/>
      <c r="D18" s="79"/>
      <c r="E18" s="79"/>
      <c r="F18" s="79"/>
      <c r="G18" s="17"/>
      <c r="H18" s="17"/>
      <c r="I18" s="17"/>
      <c r="J18" s="17"/>
      <c r="K18" s="17"/>
      <c r="L18" s="17"/>
    </row>
    <row r="19" spans="1:12" s="18" customFormat="1" x14ac:dyDescent="0.2">
      <c r="A19" s="16" t="s">
        <v>362</v>
      </c>
      <c r="B19" s="17" t="s">
        <v>360</v>
      </c>
      <c r="C19" s="79"/>
      <c r="D19" s="79"/>
      <c r="E19" s="79"/>
      <c r="F19" s="79"/>
      <c r="G19" s="17"/>
      <c r="H19" s="17"/>
      <c r="I19" s="17"/>
      <c r="J19" s="17"/>
      <c r="K19" s="17"/>
      <c r="L19" s="17"/>
    </row>
    <row r="20" spans="1:12" s="18" customFormat="1" x14ac:dyDescent="0.2">
      <c r="A20" s="16" t="s">
        <v>5</v>
      </c>
      <c r="B20" s="17" t="s">
        <v>318</v>
      </c>
      <c r="C20" s="17"/>
      <c r="G20" s="17"/>
      <c r="H20" s="17"/>
      <c r="I20" s="17"/>
      <c r="J20" s="17"/>
      <c r="K20" s="17"/>
      <c r="L20" s="17"/>
    </row>
    <row r="21" spans="1:12" s="18" customFormat="1" x14ac:dyDescent="0.2">
      <c r="A21" s="16" t="s">
        <v>6</v>
      </c>
      <c r="B21" s="17" t="s">
        <v>317</v>
      </c>
      <c r="C21" s="17"/>
      <c r="D21" s="17"/>
      <c r="E21" s="17"/>
      <c r="F21" s="17"/>
      <c r="G21" s="17"/>
      <c r="H21" s="17"/>
      <c r="I21" s="17"/>
      <c r="J21" s="17"/>
      <c r="K21" s="17"/>
      <c r="L21" s="17"/>
    </row>
    <row r="22" spans="1:12" s="18" customFormat="1" x14ac:dyDescent="0.2">
      <c r="A22" s="16" t="s">
        <v>7</v>
      </c>
      <c r="B22" s="17" t="s">
        <v>316</v>
      </c>
      <c r="C22" s="17"/>
      <c r="D22" s="17"/>
      <c r="E22" s="17"/>
      <c r="F22" s="17"/>
      <c r="G22" s="17"/>
      <c r="H22" s="17"/>
      <c r="I22" s="17"/>
      <c r="J22" s="17"/>
      <c r="K22" s="17"/>
      <c r="L22" s="17"/>
    </row>
    <row r="23" spans="1:12" s="18" customFormat="1" x14ac:dyDescent="0.2">
      <c r="A23" s="16" t="s">
        <v>8</v>
      </c>
      <c r="B23" t="s">
        <v>352</v>
      </c>
      <c r="C23"/>
      <c r="D23"/>
      <c r="E23"/>
      <c r="F23"/>
      <c r="G23" s="17"/>
      <c r="H23" s="17"/>
      <c r="I23" s="17"/>
      <c r="J23" s="17"/>
      <c r="K23" s="17"/>
      <c r="L23" s="17"/>
    </row>
    <row r="24" spans="1:12" s="18" customFormat="1" x14ac:dyDescent="0.2">
      <c r="A24" s="16" t="s">
        <v>9</v>
      </c>
      <c r="B24" s="17" t="s">
        <v>319</v>
      </c>
      <c r="C24" s="17"/>
      <c r="D24" s="17"/>
      <c r="E24" s="17"/>
      <c r="F24" s="17"/>
      <c r="G24" s="17"/>
      <c r="H24" s="17"/>
      <c r="I24" s="17"/>
      <c r="J24" s="17"/>
      <c r="K24" s="17"/>
      <c r="L24" s="17"/>
    </row>
    <row r="25" spans="1:12" s="18" customFormat="1" x14ac:dyDescent="0.2">
      <c r="A25" s="16" t="s">
        <v>10</v>
      </c>
      <c r="B25" s="17" t="s">
        <v>353</v>
      </c>
      <c r="C25" s="17"/>
      <c r="D25" s="17"/>
      <c r="E25" s="17"/>
      <c r="F25" s="17"/>
      <c r="G25" s="17"/>
      <c r="H25" s="17"/>
      <c r="I25" s="17"/>
      <c r="J25" s="17"/>
      <c r="K25" s="17"/>
      <c r="L25" s="17"/>
    </row>
    <row r="26" spans="1:12" s="18" customFormat="1" x14ac:dyDescent="0.2">
      <c r="A26" s="16" t="s">
        <v>11</v>
      </c>
      <c r="B26" s="17" t="s">
        <v>377</v>
      </c>
      <c r="C26" s="17"/>
      <c r="D26" s="17"/>
      <c r="E26" s="17"/>
      <c r="F26" s="17"/>
      <c r="G26" s="17"/>
      <c r="H26" s="17"/>
      <c r="I26" s="17"/>
      <c r="J26" s="17"/>
      <c r="K26" s="17"/>
      <c r="L26" s="17"/>
    </row>
    <row r="27" spans="1:12" s="18" customFormat="1" x14ac:dyDescent="0.2">
      <c r="A27" s="16" t="s">
        <v>12</v>
      </c>
      <c r="B27" s="17" t="s">
        <v>28</v>
      </c>
      <c r="C27" s="17"/>
      <c r="D27" s="17"/>
      <c r="E27" s="17"/>
      <c r="F27" s="17"/>
      <c r="G27" s="17"/>
      <c r="H27" s="17"/>
      <c r="I27" s="17"/>
      <c r="J27" s="17"/>
      <c r="K27" s="17"/>
      <c r="L27" s="17"/>
    </row>
    <row r="28" spans="1:12" s="18" customFormat="1" x14ac:dyDescent="0.2">
      <c r="A28" s="16" t="s">
        <v>107</v>
      </c>
      <c r="B28" s="17" t="s">
        <v>354</v>
      </c>
      <c r="C28" s="17"/>
      <c r="D28" s="17"/>
      <c r="E28" s="17"/>
      <c r="F28" s="17"/>
      <c r="G28" s="17"/>
      <c r="H28" s="17"/>
      <c r="I28" s="17"/>
      <c r="J28" s="17"/>
      <c r="K28" s="17"/>
      <c r="L28" s="17"/>
    </row>
    <row r="29" spans="1:12" s="18" customFormat="1" x14ac:dyDescent="0.2">
      <c r="A29" s="16" t="s">
        <v>13</v>
      </c>
      <c r="B29" s="17" t="s">
        <v>376</v>
      </c>
      <c r="C29" s="17"/>
      <c r="D29" s="17"/>
      <c r="E29" s="17"/>
      <c r="F29" s="17"/>
      <c r="G29" s="17"/>
      <c r="H29" s="17"/>
      <c r="I29" s="17"/>
      <c r="J29" s="17"/>
      <c r="K29" s="17"/>
      <c r="L29" s="17"/>
    </row>
    <row r="30" spans="1:12" s="18" customFormat="1" x14ac:dyDescent="0.2">
      <c r="A30" s="16" t="s">
        <v>14</v>
      </c>
      <c r="B30" s="17" t="s">
        <v>202</v>
      </c>
      <c r="C30" s="17"/>
      <c r="D30" s="17"/>
      <c r="E30" s="17"/>
      <c r="F30" s="17"/>
      <c r="G30" s="17"/>
      <c r="H30" s="17"/>
      <c r="I30" s="17"/>
      <c r="J30" s="17"/>
      <c r="K30" s="17"/>
      <c r="L30" s="17"/>
    </row>
    <row r="31" spans="1:12" s="18" customFormat="1" x14ac:dyDescent="0.2">
      <c r="A31" s="16" t="s">
        <v>15</v>
      </c>
      <c r="B31" s="17" t="s">
        <v>320</v>
      </c>
      <c r="C31" s="17"/>
      <c r="D31" s="17"/>
      <c r="E31" s="17"/>
      <c r="F31" s="17"/>
      <c r="G31" s="17"/>
      <c r="H31" s="17"/>
      <c r="I31" s="17"/>
      <c r="J31" s="17"/>
      <c r="K31" s="17"/>
      <c r="L31" s="17"/>
    </row>
    <row r="32" spans="1:12" s="18" customFormat="1" x14ac:dyDescent="0.2">
      <c r="A32" s="16" t="s">
        <v>16</v>
      </c>
      <c r="B32" s="17" t="s">
        <v>291</v>
      </c>
      <c r="C32" s="17"/>
      <c r="D32" s="17"/>
      <c r="E32" s="17"/>
      <c r="F32" s="17"/>
      <c r="G32" s="17"/>
      <c r="H32" s="17"/>
      <c r="I32" s="17"/>
      <c r="J32" s="17"/>
      <c r="K32" s="17"/>
      <c r="L32" s="17"/>
    </row>
    <row r="33" spans="1:12" s="18" customFormat="1" x14ac:dyDescent="0.2">
      <c r="A33" s="16" t="s">
        <v>95</v>
      </c>
      <c r="B33" s="17" t="s">
        <v>118</v>
      </c>
      <c r="C33" s="17"/>
      <c r="D33" s="17"/>
      <c r="E33" s="17"/>
      <c r="F33" s="17"/>
      <c r="G33" s="17"/>
      <c r="H33" s="17"/>
      <c r="I33" s="17"/>
      <c r="J33" s="17"/>
      <c r="K33" s="17"/>
      <c r="L33" s="17"/>
    </row>
    <row r="34" spans="1:12" s="18" customFormat="1" x14ac:dyDescent="0.2">
      <c r="A34" s="16" t="s">
        <v>17</v>
      </c>
      <c r="B34" s="17" t="s">
        <v>35</v>
      </c>
      <c r="C34" s="17"/>
      <c r="D34" s="17"/>
      <c r="E34" s="17"/>
      <c r="F34" s="17"/>
      <c r="G34" s="17"/>
      <c r="H34" s="17"/>
      <c r="I34" s="17"/>
      <c r="J34" s="17"/>
      <c r="K34" s="17"/>
      <c r="L34" s="17"/>
    </row>
    <row r="35" spans="1:12" s="18" customFormat="1" x14ac:dyDescent="0.2">
      <c r="A35" s="16" t="s">
        <v>121</v>
      </c>
      <c r="B35" s="17" t="s">
        <v>355</v>
      </c>
      <c r="C35" s="17"/>
      <c r="D35" s="17"/>
      <c r="E35" s="17"/>
      <c r="F35" s="17"/>
      <c r="G35" s="17"/>
      <c r="H35" s="17"/>
      <c r="I35" s="17"/>
      <c r="J35" s="17"/>
      <c r="K35" s="17"/>
      <c r="L35" s="17"/>
    </row>
    <row r="36" spans="1:12" s="18" customFormat="1" x14ac:dyDescent="0.2">
      <c r="A36" s="16" t="s">
        <v>18</v>
      </c>
      <c r="B36" s="17" t="s">
        <v>211</v>
      </c>
      <c r="C36" s="17"/>
      <c r="D36" s="17"/>
      <c r="E36" s="17"/>
      <c r="F36" s="17"/>
      <c r="G36" s="17"/>
      <c r="H36" s="17"/>
      <c r="I36" s="17"/>
      <c r="J36" s="17"/>
      <c r="K36" s="17"/>
      <c r="L36" s="17"/>
    </row>
    <row r="37" spans="1:12" s="18" customFormat="1" x14ac:dyDescent="0.2">
      <c r="A37" s="16" t="s">
        <v>122</v>
      </c>
      <c r="B37" s="17" t="s">
        <v>130</v>
      </c>
      <c r="C37" s="17"/>
      <c r="D37" s="17"/>
      <c r="E37" s="17"/>
      <c r="F37" s="17"/>
      <c r="G37" s="17"/>
      <c r="H37" s="17"/>
      <c r="I37" s="17"/>
      <c r="J37" s="17"/>
      <c r="K37" s="17"/>
      <c r="L37" s="17"/>
    </row>
    <row r="38" spans="1:12" s="18" customFormat="1" x14ac:dyDescent="0.2">
      <c r="A38" s="16" t="s">
        <v>19</v>
      </c>
      <c r="B38" s="17" t="s">
        <v>356</v>
      </c>
      <c r="C38" s="17"/>
      <c r="D38" s="17"/>
      <c r="E38" s="17"/>
      <c r="F38" s="17"/>
      <c r="G38" s="17"/>
      <c r="H38" s="17"/>
      <c r="I38" s="17"/>
      <c r="J38" s="17"/>
      <c r="K38" s="17"/>
      <c r="L38" s="17"/>
    </row>
    <row r="39" spans="1:12" s="18" customFormat="1" x14ac:dyDescent="0.2">
      <c r="A39" s="16" t="s">
        <v>123</v>
      </c>
      <c r="B39" s="17" t="s">
        <v>131</v>
      </c>
      <c r="C39" s="17"/>
      <c r="D39" s="17"/>
      <c r="E39" s="17"/>
      <c r="F39" s="17"/>
      <c r="G39" s="17"/>
      <c r="H39" s="17"/>
      <c r="I39" s="17"/>
      <c r="J39" s="17"/>
      <c r="K39" s="17"/>
      <c r="L39" s="17"/>
    </row>
    <row r="40" spans="1:12" s="18" customFormat="1" x14ac:dyDescent="0.2">
      <c r="A40" s="16" t="s">
        <v>20</v>
      </c>
      <c r="B40" s="17" t="s">
        <v>140</v>
      </c>
      <c r="C40" s="17"/>
      <c r="D40" s="17"/>
      <c r="E40" s="17"/>
      <c r="F40" s="17"/>
      <c r="G40" s="17"/>
      <c r="H40" s="17"/>
      <c r="I40" s="17"/>
      <c r="J40" s="17"/>
      <c r="K40" s="17"/>
      <c r="L40" s="17"/>
    </row>
    <row r="41" spans="1:12" s="18" customFormat="1" x14ac:dyDescent="0.2">
      <c r="A41" s="16" t="s">
        <v>21</v>
      </c>
      <c r="B41" s="17" t="s">
        <v>369</v>
      </c>
      <c r="C41" s="17"/>
      <c r="D41" s="17"/>
      <c r="E41" s="17"/>
      <c r="F41" s="17"/>
      <c r="G41" s="17"/>
      <c r="H41" s="17"/>
      <c r="I41" s="17"/>
      <c r="J41" s="17"/>
      <c r="K41" s="17"/>
      <c r="L41" s="17"/>
    </row>
    <row r="42" spans="1:12" x14ac:dyDescent="0.2">
      <c r="A42" s="16" t="s">
        <v>124</v>
      </c>
      <c r="B42" s="17" t="s">
        <v>370</v>
      </c>
      <c r="C42" s="17"/>
      <c r="D42" s="17"/>
      <c r="E42" s="17"/>
      <c r="F42" s="17"/>
      <c r="G42" s="17"/>
      <c r="H42" s="17"/>
      <c r="I42" s="17"/>
      <c r="J42" s="17"/>
      <c r="K42" s="17"/>
      <c r="L42" s="17"/>
    </row>
    <row r="43" spans="1:12" s="18" customFormat="1" x14ac:dyDescent="0.2">
      <c r="A43" s="16" t="s">
        <v>22</v>
      </c>
      <c r="B43" s="13" t="s">
        <v>293</v>
      </c>
      <c r="C43" s="13"/>
      <c r="D43" s="13"/>
      <c r="E43" s="13"/>
      <c r="F43" s="13"/>
      <c r="G43" s="13"/>
      <c r="H43" s="13"/>
      <c r="I43" s="13"/>
      <c r="J43" s="13"/>
      <c r="K43" s="13"/>
      <c r="L43" s="13"/>
    </row>
    <row r="44" spans="1:12" x14ac:dyDescent="0.2">
      <c r="A44" s="16" t="s">
        <v>119</v>
      </c>
      <c r="B44" s="17" t="s">
        <v>371</v>
      </c>
      <c r="C44" s="17"/>
      <c r="D44" s="17"/>
      <c r="E44" s="17"/>
      <c r="F44" s="17"/>
      <c r="G44" s="17"/>
      <c r="H44" s="17"/>
      <c r="I44" s="17"/>
      <c r="J44" s="17"/>
      <c r="K44" s="17"/>
      <c r="L44" s="17"/>
    </row>
    <row r="45" spans="1:12" x14ac:dyDescent="0.2">
      <c r="A45" s="16" t="s">
        <v>23</v>
      </c>
      <c r="B45" s="13" t="s">
        <v>30</v>
      </c>
      <c r="C45" s="13"/>
      <c r="D45" s="13"/>
      <c r="E45" s="13"/>
      <c r="F45" s="13"/>
      <c r="G45" s="13"/>
      <c r="H45" s="13"/>
      <c r="I45" s="13"/>
      <c r="J45" s="13"/>
      <c r="K45" s="13"/>
      <c r="L45" s="13"/>
    </row>
    <row r="46" spans="1:12" x14ac:dyDescent="0.2">
      <c r="A46" s="16" t="s">
        <v>125</v>
      </c>
      <c r="B46" s="17" t="s">
        <v>372</v>
      </c>
      <c r="C46" s="17"/>
      <c r="D46" s="17"/>
      <c r="E46" s="17"/>
      <c r="F46" s="17"/>
      <c r="G46" s="17"/>
      <c r="H46" s="17"/>
      <c r="I46" s="17"/>
      <c r="J46" s="17"/>
      <c r="K46" s="17"/>
      <c r="L46" s="17"/>
    </row>
    <row r="47" spans="1:12" x14ac:dyDescent="0.2">
      <c r="A47" s="16" t="s">
        <v>24</v>
      </c>
      <c r="B47" s="13" t="s">
        <v>373</v>
      </c>
      <c r="C47" s="13"/>
      <c r="D47" s="13"/>
      <c r="E47" s="13"/>
      <c r="F47" s="13"/>
      <c r="G47" s="13"/>
      <c r="H47" s="13"/>
      <c r="I47" s="13"/>
      <c r="J47" s="13"/>
      <c r="K47" s="13"/>
      <c r="L47" s="13"/>
    </row>
    <row r="48" spans="1:12" x14ac:dyDescent="0.2">
      <c r="A48" s="16"/>
      <c r="B48" s="13" t="s">
        <v>374</v>
      </c>
      <c r="C48" s="13"/>
      <c r="D48" s="13"/>
      <c r="E48" s="13"/>
      <c r="F48" s="13"/>
      <c r="G48" s="13"/>
      <c r="H48" s="13"/>
      <c r="I48" s="13"/>
      <c r="J48" s="13"/>
      <c r="K48" s="13"/>
      <c r="L48" s="13"/>
    </row>
    <row r="49" spans="1:12" x14ac:dyDescent="0.2">
      <c r="A49" s="16" t="s">
        <v>126</v>
      </c>
      <c r="B49" s="17" t="s">
        <v>375</v>
      </c>
      <c r="C49" s="17"/>
      <c r="D49" s="17"/>
      <c r="E49" s="17"/>
      <c r="F49" s="17"/>
      <c r="G49" s="17"/>
      <c r="H49" s="17"/>
      <c r="I49" s="17"/>
      <c r="J49" s="17"/>
      <c r="K49" s="17"/>
      <c r="L49" s="17"/>
    </row>
    <row r="50" spans="1:12" x14ac:dyDescent="0.2">
      <c r="A50" s="16" t="s">
        <v>25</v>
      </c>
      <c r="B50" s="13" t="s">
        <v>310</v>
      </c>
      <c r="C50" s="13"/>
      <c r="D50" s="13"/>
      <c r="E50" s="13"/>
      <c r="F50" s="13"/>
      <c r="G50" s="13"/>
      <c r="H50" s="13"/>
      <c r="I50" s="13"/>
      <c r="J50" s="13"/>
      <c r="K50" s="13"/>
      <c r="L50" s="13"/>
    </row>
    <row r="51" spans="1:12" x14ac:dyDescent="0.2">
      <c r="A51" s="16" t="s">
        <v>127</v>
      </c>
      <c r="B51" s="17" t="s">
        <v>311</v>
      </c>
      <c r="C51" s="17"/>
      <c r="D51" s="17"/>
      <c r="E51" s="17"/>
      <c r="F51" s="17"/>
      <c r="G51" s="17"/>
      <c r="H51" s="17"/>
      <c r="I51" s="17"/>
      <c r="J51" s="17"/>
      <c r="K51" s="17"/>
      <c r="L51" s="17"/>
    </row>
    <row r="52" spans="1:12" x14ac:dyDescent="0.2">
      <c r="A52" s="16" t="s">
        <v>26</v>
      </c>
      <c r="B52" s="13" t="s">
        <v>304</v>
      </c>
      <c r="C52" s="13"/>
      <c r="D52" s="13"/>
      <c r="E52" s="13"/>
      <c r="F52" s="13"/>
      <c r="G52" s="13"/>
      <c r="H52" s="13"/>
      <c r="I52" s="13"/>
      <c r="J52" s="13"/>
      <c r="K52" s="13"/>
      <c r="L52" s="13"/>
    </row>
    <row r="53" spans="1:12" x14ac:dyDescent="0.2">
      <c r="A53" s="16" t="s">
        <v>128</v>
      </c>
      <c r="B53" s="17" t="s">
        <v>309</v>
      </c>
      <c r="C53" s="17"/>
      <c r="D53" s="17"/>
      <c r="E53" s="17"/>
      <c r="F53" s="17"/>
      <c r="G53" s="13"/>
      <c r="H53" s="13"/>
      <c r="I53" s="13"/>
      <c r="J53" s="13"/>
      <c r="K53" s="13"/>
      <c r="L53" s="13"/>
    </row>
    <row r="54" spans="1:12" x14ac:dyDescent="0.2">
      <c r="A54" s="16" t="s">
        <v>27</v>
      </c>
      <c r="B54" s="13" t="s">
        <v>213</v>
      </c>
      <c r="C54" s="13"/>
      <c r="D54" s="13"/>
      <c r="E54" s="13"/>
      <c r="F54" s="13"/>
      <c r="G54" s="13"/>
      <c r="H54" s="13"/>
      <c r="I54" s="13"/>
      <c r="J54" s="13"/>
      <c r="K54" s="13"/>
      <c r="L54" s="13"/>
    </row>
    <row r="55" spans="1:12" x14ac:dyDescent="0.2">
      <c r="A55" s="16" t="s">
        <v>129</v>
      </c>
      <c r="B55" s="17" t="s">
        <v>308</v>
      </c>
      <c r="C55" s="17"/>
      <c r="D55" s="17"/>
      <c r="E55" s="17"/>
      <c r="F55" s="17"/>
      <c r="G55" s="17"/>
      <c r="H55" s="17"/>
      <c r="I55" s="17"/>
      <c r="J55" s="17"/>
      <c r="K55" s="17"/>
      <c r="L55" s="17"/>
    </row>
    <row r="56" spans="1:12" x14ac:dyDescent="0.2">
      <c r="A56" s="16"/>
      <c r="B56" s="16"/>
      <c r="C56" s="16"/>
      <c r="H56" s="13"/>
      <c r="I56" s="13"/>
      <c r="J56" s="13"/>
      <c r="K56" s="13"/>
      <c r="L56" s="13"/>
    </row>
    <row r="57" spans="1:12" x14ac:dyDescent="0.2">
      <c r="A57" s="16"/>
      <c r="B57" s="16"/>
      <c r="C57" s="16"/>
      <c r="H57" s="17"/>
      <c r="I57" s="17"/>
      <c r="J57" s="17"/>
      <c r="K57" s="17"/>
      <c r="L57" s="17"/>
    </row>
    <row r="58" spans="1:12" x14ac:dyDescent="0.2">
      <c r="A58" s="11"/>
      <c r="B58" s="11"/>
      <c r="C58" s="11"/>
    </row>
    <row r="59" spans="1:12" x14ac:dyDescent="0.2">
      <c r="A59" s="28"/>
      <c r="B59" s="28"/>
      <c r="C59"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heetViews>
  <sheetFormatPr defaultRowHeight="12.75" x14ac:dyDescent="0.2"/>
  <cols>
    <col min="1" max="1" width="9" customWidth="1"/>
    <col min="2" max="2" width="26" customWidth="1"/>
    <col min="3" max="8" width="35.28515625" customWidth="1"/>
  </cols>
  <sheetData>
    <row r="1" spans="1:8" ht="18" x14ac:dyDescent="0.25">
      <c r="A1" s="6" t="s">
        <v>0</v>
      </c>
    </row>
    <row r="2" spans="1:8" ht="18" x14ac:dyDescent="0.25">
      <c r="A2" s="2"/>
    </row>
    <row r="3" spans="1:8" ht="18" x14ac:dyDescent="0.25">
      <c r="A3" s="8" t="s">
        <v>274</v>
      </c>
    </row>
    <row r="4" spans="1:8" ht="18" x14ac:dyDescent="0.25">
      <c r="A4" s="2"/>
    </row>
    <row r="5" spans="1:8" ht="12.6" customHeight="1" x14ac:dyDescent="0.2">
      <c r="A5" s="193" t="s">
        <v>248</v>
      </c>
      <c r="B5" s="189" t="s">
        <v>249</v>
      </c>
      <c r="C5" s="191" t="s">
        <v>250</v>
      </c>
      <c r="D5" s="194"/>
      <c r="E5" s="194"/>
      <c r="F5" s="194"/>
      <c r="G5" s="194"/>
      <c r="H5" s="192"/>
    </row>
    <row r="6" spans="1:8" ht="25.5" x14ac:dyDescent="0.2">
      <c r="A6" s="190"/>
      <c r="B6" s="190"/>
      <c r="C6" s="83" t="s">
        <v>251</v>
      </c>
      <c r="D6" s="84" t="s">
        <v>158</v>
      </c>
      <c r="E6" s="84" t="s">
        <v>160</v>
      </c>
      <c r="F6" s="84" t="s">
        <v>275</v>
      </c>
      <c r="G6" s="84" t="s">
        <v>276</v>
      </c>
      <c r="H6" s="84" t="s">
        <v>277</v>
      </c>
    </row>
    <row r="7" spans="1:8" x14ac:dyDescent="0.2">
      <c r="A7" s="85" t="s">
        <v>36</v>
      </c>
      <c r="B7" s="86" t="s">
        <v>199</v>
      </c>
      <c r="C7" s="86"/>
      <c r="D7" s="86"/>
      <c r="E7" s="86"/>
      <c r="F7" s="86"/>
      <c r="G7" s="86"/>
      <c r="H7" s="87"/>
    </row>
    <row r="8" spans="1:8" x14ac:dyDescent="0.2">
      <c r="A8" s="85" t="s">
        <v>39</v>
      </c>
      <c r="B8" s="86" t="s">
        <v>163</v>
      </c>
      <c r="C8" s="86"/>
      <c r="D8" s="86"/>
      <c r="E8" s="86"/>
      <c r="F8" s="86"/>
      <c r="G8" s="86"/>
      <c r="H8" s="87"/>
    </row>
    <row r="9" spans="1:8" x14ac:dyDescent="0.2">
      <c r="A9" s="85" t="s">
        <v>40</v>
      </c>
      <c r="B9" s="86" t="s">
        <v>200</v>
      </c>
      <c r="C9" s="86"/>
      <c r="D9" s="86"/>
      <c r="E9" s="86"/>
      <c r="F9" s="86"/>
      <c r="G9" s="86"/>
      <c r="H9" s="87"/>
    </row>
    <row r="10" spans="1:8" x14ac:dyDescent="0.2">
      <c r="A10" s="85" t="s">
        <v>41</v>
      </c>
      <c r="B10" s="86" t="s">
        <v>278</v>
      </c>
      <c r="C10" s="86"/>
      <c r="D10" s="86"/>
      <c r="E10" s="86"/>
      <c r="F10" s="86"/>
      <c r="G10" s="86"/>
      <c r="H10" s="87"/>
    </row>
    <row r="11" spans="1:8" x14ac:dyDescent="0.2">
      <c r="A11" s="85" t="s">
        <v>42</v>
      </c>
      <c r="B11" s="86" t="s">
        <v>81</v>
      </c>
      <c r="C11" s="86"/>
      <c r="D11" s="86"/>
      <c r="E11" s="86"/>
      <c r="F11" s="86"/>
      <c r="G11" s="86"/>
      <c r="H11" s="87"/>
    </row>
    <row r="12" spans="1:8" x14ac:dyDescent="0.2">
      <c r="A12" s="85" t="s">
        <v>44</v>
      </c>
      <c r="B12" s="86" t="s">
        <v>279</v>
      </c>
      <c r="C12" s="86"/>
      <c r="D12" s="86"/>
      <c r="E12" s="86"/>
      <c r="F12" s="86"/>
      <c r="G12" s="86"/>
      <c r="H12" s="87"/>
    </row>
    <row r="14" spans="1:8" s="12" customFormat="1" x14ac:dyDescent="0.2">
      <c r="A14" s="158" t="s">
        <v>174</v>
      </c>
    </row>
    <row r="15" spans="1:8" s="12" customFormat="1" x14ac:dyDescent="0.2">
      <c r="A15" s="159" t="s">
        <v>280</v>
      </c>
    </row>
    <row r="16" spans="1:8" s="12" customFormat="1" x14ac:dyDescent="0.2">
      <c r="A16" s="159" t="s">
        <v>281</v>
      </c>
    </row>
    <row r="17" spans="1:1" s="12" customFormat="1" x14ac:dyDescent="0.2">
      <c r="A17" s="160" t="s">
        <v>271</v>
      </c>
    </row>
    <row r="18" spans="1:1" s="12" customFormat="1" x14ac:dyDescent="0.2">
      <c r="A18" s="160" t="s">
        <v>395</v>
      </c>
    </row>
    <row r="19" spans="1:1" s="12" customFormat="1" x14ac:dyDescent="0.2">
      <c r="A19" s="160" t="s">
        <v>266</v>
      </c>
    </row>
    <row r="20" spans="1:1" s="12" customFormat="1" x14ac:dyDescent="0.2">
      <c r="A20" s="161" t="s">
        <v>267</v>
      </c>
    </row>
    <row r="21" spans="1:1" s="12" customFormat="1" x14ac:dyDescent="0.2">
      <c r="A21" s="159" t="s">
        <v>282</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299</v>
      </c>
      <c r="B3" s="8"/>
      <c r="C3" s="8"/>
      <c r="D3" s="8"/>
    </row>
    <row r="5" spans="1:7" x14ac:dyDescent="0.2">
      <c r="A5" s="36"/>
      <c r="B5" s="36"/>
      <c r="C5" s="36"/>
      <c r="D5" s="36"/>
      <c r="E5" s="36"/>
      <c r="F5" s="36"/>
    </row>
    <row r="6" spans="1:7" ht="28.5" customHeight="1" x14ac:dyDescent="0.2">
      <c r="A6" s="67" t="s">
        <v>158</v>
      </c>
      <c r="B6" s="67" t="s">
        <v>160</v>
      </c>
      <c r="C6" s="67" t="s">
        <v>245</v>
      </c>
      <c r="D6" s="67" t="s">
        <v>246</v>
      </c>
      <c r="E6" s="67" t="s">
        <v>159</v>
      </c>
      <c r="F6" s="67" t="s">
        <v>402</v>
      </c>
      <c r="G6" s="68"/>
    </row>
    <row r="7" spans="1:7" x14ac:dyDescent="0.2">
      <c r="A7" s="19" t="s">
        <v>37</v>
      </c>
      <c r="B7" s="19" t="s">
        <v>38</v>
      </c>
      <c r="C7" s="19" t="s">
        <v>36</v>
      </c>
      <c r="D7" s="19" t="s">
        <v>39</v>
      </c>
      <c r="E7" s="19" t="s">
        <v>40</v>
      </c>
      <c r="F7" s="19" t="s">
        <v>41</v>
      </c>
    </row>
    <row r="8" spans="1:7" x14ac:dyDescent="0.2">
      <c r="C8" t="s">
        <v>205</v>
      </c>
    </row>
    <row r="10" spans="1:7" x14ac:dyDescent="0.2">
      <c r="A10" s="11" t="s">
        <v>1</v>
      </c>
      <c r="B10" s="13" t="s">
        <v>396</v>
      </c>
      <c r="C10" s="13"/>
      <c r="D10" s="13"/>
    </row>
    <row r="11" spans="1:7" x14ac:dyDescent="0.2">
      <c r="A11" s="16" t="s">
        <v>2</v>
      </c>
      <c r="B11" s="17" t="s">
        <v>397</v>
      </c>
      <c r="C11" s="17"/>
      <c r="D11" s="17"/>
    </row>
    <row r="12" spans="1:7" x14ac:dyDescent="0.2">
      <c r="A12" s="16" t="s">
        <v>3</v>
      </c>
      <c r="B12" t="s">
        <v>398</v>
      </c>
      <c r="C12" s="17"/>
      <c r="D12" s="17"/>
    </row>
    <row r="13" spans="1:7" x14ac:dyDescent="0.2">
      <c r="A13" s="16" t="s">
        <v>4</v>
      </c>
      <c r="B13" t="s">
        <v>399</v>
      </c>
      <c r="C13" s="17"/>
      <c r="D13" s="17"/>
    </row>
    <row r="14" spans="1:7" x14ac:dyDescent="0.2">
      <c r="A14" s="16" t="s">
        <v>5</v>
      </c>
      <c r="B14" s="17" t="s">
        <v>400</v>
      </c>
    </row>
    <row r="15" spans="1:7" x14ac:dyDescent="0.2">
      <c r="A15" s="16" t="s">
        <v>6</v>
      </c>
      <c r="B15" s="17" t="s">
        <v>401</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heetViews>
  <sheetFormatPr defaultColWidth="9" defaultRowHeight="12.75" x14ac:dyDescent="0.2"/>
  <cols>
    <col min="1" max="4" width="19.5703125" style="37" customWidth="1"/>
    <col min="5" max="16384" width="9" style="37"/>
  </cols>
  <sheetData>
    <row r="1" spans="1:4" ht="18" x14ac:dyDescent="0.25">
      <c r="A1" s="51" t="s">
        <v>0</v>
      </c>
    </row>
    <row r="2" spans="1:4" ht="18" x14ac:dyDescent="0.25">
      <c r="A2" s="50"/>
    </row>
    <row r="3" spans="1:4" ht="18" x14ac:dyDescent="0.25">
      <c r="A3" s="49" t="s">
        <v>152</v>
      </c>
    </row>
    <row r="6" spans="1:4" ht="25.5" x14ac:dyDescent="0.2">
      <c r="A6" s="44"/>
      <c r="B6" s="44" t="s">
        <v>404</v>
      </c>
      <c r="C6" s="44" t="s">
        <v>154</v>
      </c>
    </row>
    <row r="7" spans="1:4" ht="38.25" x14ac:dyDescent="0.2">
      <c r="A7" s="47" t="s">
        <v>234</v>
      </c>
      <c r="B7" s="48">
        <f>'B-4 Upwards sales'!B9</f>
        <v>0</v>
      </c>
      <c r="C7" s="45" t="s">
        <v>153</v>
      </c>
    </row>
    <row r="8" spans="1:4" ht="76.5" x14ac:dyDescent="0.2">
      <c r="A8" s="47" t="s">
        <v>85</v>
      </c>
      <c r="B8" s="48">
        <f>SUMIF('G-4.1 SG&amp;A listing'!C:C,"No",'G-4.1 SG&amp;A listing'!F:F)</f>
        <v>0</v>
      </c>
      <c r="C8" s="45" t="s">
        <v>315</v>
      </c>
    </row>
    <row r="9" spans="1:4" ht="25.5" x14ac:dyDescent="0.2">
      <c r="A9" s="47" t="s">
        <v>151</v>
      </c>
      <c r="B9" s="46" t="e">
        <f>B8/B7</f>
        <v>#DIV/0!</v>
      </c>
      <c r="C9" s="45" t="s">
        <v>161</v>
      </c>
    </row>
    <row r="12" spans="1:4" ht="25.5" x14ac:dyDescent="0.2">
      <c r="A12" s="186" t="s">
        <v>162</v>
      </c>
      <c r="B12" s="186" t="s">
        <v>407</v>
      </c>
      <c r="C12" s="186" t="s">
        <v>408</v>
      </c>
      <c r="D12" s="186" t="s">
        <v>84</v>
      </c>
    </row>
    <row r="13" spans="1:4" x14ac:dyDescent="0.2">
      <c r="A13" s="43" t="s">
        <v>37</v>
      </c>
      <c r="B13" s="43" t="s">
        <v>38</v>
      </c>
      <c r="C13" s="43" t="s">
        <v>36</v>
      </c>
      <c r="D13" s="43" t="s">
        <v>39</v>
      </c>
    </row>
    <row r="14" spans="1:4" x14ac:dyDescent="0.2">
      <c r="B14" s="42"/>
      <c r="C14" s="42"/>
      <c r="D14" s="42" t="e">
        <f>B14*$B$9/C14</f>
        <v>#DIV/0!</v>
      </c>
    </row>
    <row r="16" spans="1:4" x14ac:dyDescent="0.2">
      <c r="A16" s="41" t="s">
        <v>1</v>
      </c>
      <c r="B16" s="40" t="s">
        <v>403</v>
      </c>
    </row>
    <row r="17" spans="1:2" x14ac:dyDescent="0.2">
      <c r="A17" s="39" t="s">
        <v>2</v>
      </c>
      <c r="B17" s="38" t="s">
        <v>405</v>
      </c>
    </row>
    <row r="18" spans="1:2" x14ac:dyDescent="0.2">
      <c r="A18" s="39" t="s">
        <v>3</v>
      </c>
      <c r="B18" s="38" t="s">
        <v>406</v>
      </c>
    </row>
    <row r="19" spans="1:2" x14ac:dyDescent="0.2">
      <c r="A19" s="39" t="s">
        <v>4</v>
      </c>
      <c r="B19" s="38" t="s">
        <v>409</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Q58"/>
  <sheetViews>
    <sheetView showZeros="0" zoomScaleNormal="100" workbookViewId="0"/>
  </sheetViews>
  <sheetFormatPr defaultRowHeight="12.75" x14ac:dyDescent="0.2"/>
  <cols>
    <col min="1" max="17" width="15.140625" customWidth="1"/>
  </cols>
  <sheetData>
    <row r="1" spans="1:17" s="2" customFormat="1" ht="18" x14ac:dyDescent="0.25">
      <c r="A1" s="6" t="s">
        <v>0</v>
      </c>
    </row>
    <row r="2" spans="1:17" s="2" customFormat="1" ht="18" x14ac:dyDescent="0.25">
      <c r="A2" s="7"/>
      <c r="B2" s="4"/>
      <c r="C2" s="4"/>
      <c r="D2" s="4"/>
      <c r="E2" s="4"/>
      <c r="F2" s="4"/>
      <c r="G2" s="4"/>
    </row>
    <row r="3" spans="1:17" s="2" customFormat="1" ht="18" x14ac:dyDescent="0.25">
      <c r="A3" s="8" t="s">
        <v>230</v>
      </c>
    </row>
    <row r="4" spans="1:17" s="2" customFormat="1" ht="18" x14ac:dyDescent="0.25">
      <c r="A4" s="8"/>
    </row>
    <row r="5" spans="1:17" ht="83.25" customHeight="1" x14ac:dyDescent="0.2">
      <c r="A5" s="22" t="s">
        <v>196</v>
      </c>
      <c r="B5" s="5" t="s">
        <v>334</v>
      </c>
      <c r="C5" s="5" t="s">
        <v>335</v>
      </c>
      <c r="D5" s="5" t="s">
        <v>336</v>
      </c>
      <c r="E5" s="5" t="s">
        <v>337</v>
      </c>
      <c r="F5" s="5" t="s">
        <v>338</v>
      </c>
      <c r="G5" s="5" t="s">
        <v>339</v>
      </c>
      <c r="H5" s="22" t="s">
        <v>361</v>
      </c>
      <c r="I5" s="5" t="s">
        <v>86</v>
      </c>
      <c r="J5" s="3" t="s">
        <v>199</v>
      </c>
      <c r="K5" s="5" t="s">
        <v>163</v>
      </c>
      <c r="L5" s="3" t="s">
        <v>200</v>
      </c>
      <c r="M5" s="3" t="s">
        <v>201</v>
      </c>
      <c r="N5" s="3" t="s">
        <v>81</v>
      </c>
      <c r="O5" s="3" t="s">
        <v>34</v>
      </c>
      <c r="P5" s="3" t="s">
        <v>239</v>
      </c>
      <c r="Q5" s="3" t="s">
        <v>83</v>
      </c>
    </row>
    <row r="6" spans="1:17" s="12" customFormat="1" x14ac:dyDescent="0.2">
      <c r="A6" s="19" t="s">
        <v>37</v>
      </c>
      <c r="B6" s="19" t="s">
        <v>197</v>
      </c>
      <c r="C6" s="19" t="s">
        <v>197</v>
      </c>
      <c r="D6" s="19" t="s">
        <v>197</v>
      </c>
      <c r="E6" s="19" t="s">
        <v>197</v>
      </c>
      <c r="F6" s="19" t="s">
        <v>197</v>
      </c>
      <c r="G6" s="19" t="s">
        <v>197</v>
      </c>
      <c r="H6" s="19" t="s">
        <v>198</v>
      </c>
      <c r="I6" s="19" t="s">
        <v>38</v>
      </c>
      <c r="J6" s="19" t="s">
        <v>36</v>
      </c>
      <c r="K6" s="19" t="s">
        <v>39</v>
      </c>
      <c r="L6" s="19" t="s">
        <v>40</v>
      </c>
      <c r="M6" s="19" t="s">
        <v>41</v>
      </c>
      <c r="N6" s="19" t="s">
        <v>42</v>
      </c>
      <c r="O6" s="19" t="s">
        <v>43</v>
      </c>
      <c r="P6" s="19" t="s">
        <v>44</v>
      </c>
      <c r="Q6" s="19" t="s">
        <v>45</v>
      </c>
    </row>
    <row r="7" spans="1:17" s="12" customFormat="1" x14ac:dyDescent="0.2">
      <c r="A7" t="str">
        <f>CONCATENATE(B7,"-",C7,"-",D7,"-",E7,"-",F7,"-",G7)</f>
        <v>-----</v>
      </c>
      <c r="B7" s="1"/>
      <c r="C7" s="1"/>
      <c r="D7" s="1"/>
      <c r="E7" s="1"/>
      <c r="F7" s="1"/>
      <c r="G7" s="1"/>
      <c r="H7" s="1"/>
      <c r="I7" s="52"/>
      <c r="J7" s="30"/>
      <c r="K7" s="30"/>
      <c r="L7" s="30"/>
      <c r="M7" s="30"/>
      <c r="N7" s="30"/>
      <c r="O7" s="30">
        <f>SUM(J7:N7)</f>
        <v>0</v>
      </c>
      <c r="P7" s="54"/>
      <c r="Q7" s="30" t="e">
        <f>O7/P7</f>
        <v>#DIV/0!</v>
      </c>
    </row>
    <row r="8" spans="1:17" s="12" customFormat="1" x14ac:dyDescent="0.2">
      <c r="A8"/>
      <c r="B8" s="1"/>
      <c r="C8" s="1"/>
      <c r="D8" s="1"/>
      <c r="E8" s="1"/>
      <c r="F8" s="1"/>
      <c r="G8" s="1"/>
      <c r="H8" s="1"/>
      <c r="I8" s="52"/>
      <c r="J8" s="30"/>
      <c r="K8" s="30"/>
      <c r="L8" s="30"/>
      <c r="M8" s="30"/>
      <c r="N8" s="30"/>
      <c r="O8" s="30"/>
      <c r="P8" s="54"/>
      <c r="Q8" s="30"/>
    </row>
    <row r="9" spans="1:17" s="12" customFormat="1" x14ac:dyDescent="0.2">
      <c r="A9" s="11" t="s">
        <v>212</v>
      </c>
      <c r="B9" s="13" t="s">
        <v>346</v>
      </c>
      <c r="C9" s="53"/>
      <c r="D9" s="30"/>
      <c r="E9" s="30"/>
      <c r="F9" s="30"/>
      <c r="G9" s="30"/>
      <c r="H9" s="30"/>
      <c r="I9" s="30"/>
      <c r="J9" s="30"/>
      <c r="K9" s="30"/>
      <c r="L9" s="30"/>
      <c r="M9" s="54"/>
      <c r="N9" s="30"/>
      <c r="O9"/>
      <c r="P9" s="1"/>
      <c r="Q9" s="1"/>
    </row>
    <row r="10" spans="1:17" s="12" customFormat="1" x14ac:dyDescent="0.2">
      <c r="A10" s="185" t="s">
        <v>197</v>
      </c>
      <c r="B10" s="13" t="s">
        <v>347</v>
      </c>
      <c r="C10" s="1"/>
      <c r="D10"/>
      <c r="E10"/>
      <c r="F10"/>
      <c r="G10"/>
      <c r="H10"/>
      <c r="I10"/>
      <c r="J10"/>
      <c r="K10"/>
      <c r="L10"/>
      <c r="M10"/>
      <c r="N10"/>
      <c r="O10"/>
      <c r="P10" s="1"/>
      <c r="Q10" s="1"/>
    </row>
    <row r="11" spans="1:17" s="12" customFormat="1" x14ac:dyDescent="0.2">
      <c r="A11" s="185" t="s">
        <v>198</v>
      </c>
      <c r="B11" s="17" t="s">
        <v>360</v>
      </c>
      <c r="C11" s="1"/>
      <c r="D11"/>
      <c r="E11"/>
      <c r="F11"/>
      <c r="G11"/>
      <c r="H11"/>
      <c r="I11"/>
      <c r="J11"/>
      <c r="K11"/>
      <c r="L11"/>
      <c r="M11"/>
      <c r="N11"/>
      <c r="O11"/>
      <c r="P11" s="1"/>
      <c r="Q11" s="1"/>
    </row>
    <row r="12" spans="1:17" s="12" customFormat="1" x14ac:dyDescent="0.2">
      <c r="A12" s="11" t="s">
        <v>38</v>
      </c>
      <c r="B12" s="13" t="s">
        <v>386</v>
      </c>
      <c r="C12" s="1"/>
      <c r="D12"/>
      <c r="E12"/>
      <c r="F12"/>
      <c r="G12"/>
      <c r="H12"/>
      <c r="I12"/>
      <c r="J12"/>
      <c r="K12"/>
      <c r="L12"/>
      <c r="M12"/>
      <c r="N12"/>
      <c r="O12"/>
      <c r="P12" s="1"/>
      <c r="Q12" s="1"/>
    </row>
    <row r="13" spans="1:17" s="12" customFormat="1" x14ac:dyDescent="0.2">
      <c r="A13" s="11" t="s">
        <v>36</v>
      </c>
      <c r="B13" s="13" t="s">
        <v>387</v>
      </c>
      <c r="C13" s="1"/>
      <c r="D13" s="15"/>
      <c r="E13" s="15"/>
      <c r="F13" s="15"/>
      <c r="G13" s="15"/>
      <c r="H13" s="15"/>
      <c r="I13" s="15"/>
      <c r="J13"/>
      <c r="K13"/>
      <c r="L13"/>
      <c r="M13"/>
      <c r="N13"/>
      <c r="O13"/>
      <c r="P13" s="1"/>
      <c r="Q13" s="1"/>
    </row>
    <row r="14" spans="1:17" s="12" customFormat="1" x14ac:dyDescent="0.2">
      <c r="A14" s="11" t="s">
        <v>39</v>
      </c>
      <c r="B14" s="13" t="s">
        <v>388</v>
      </c>
      <c r="C14"/>
      <c r="D14"/>
      <c r="E14"/>
      <c r="F14"/>
      <c r="G14"/>
      <c r="H14"/>
      <c r="I14"/>
      <c r="J14"/>
      <c r="K14"/>
      <c r="L14"/>
      <c r="M14"/>
      <c r="N14"/>
      <c r="O14"/>
      <c r="P14"/>
      <c r="Q14"/>
    </row>
    <row r="15" spans="1:17" s="12" customFormat="1" x14ac:dyDescent="0.2">
      <c r="A15" s="11" t="s">
        <v>40</v>
      </c>
      <c r="B15" s="13" t="s">
        <v>389</v>
      </c>
      <c r="C15"/>
      <c r="D15"/>
      <c r="E15"/>
      <c r="F15"/>
      <c r="G15"/>
      <c r="H15"/>
      <c r="I15"/>
      <c r="J15"/>
      <c r="K15"/>
      <c r="L15"/>
      <c r="M15"/>
      <c r="N15"/>
      <c r="O15"/>
      <c r="P15"/>
      <c r="Q15"/>
    </row>
    <row r="16" spans="1:17" s="12" customFormat="1" x14ac:dyDescent="0.2">
      <c r="A16" s="11" t="s">
        <v>41</v>
      </c>
      <c r="B16" s="13" t="s">
        <v>390</v>
      </c>
      <c r="C16"/>
      <c r="D16"/>
      <c r="E16"/>
      <c r="F16"/>
      <c r="G16"/>
      <c r="H16"/>
      <c r="I16"/>
      <c r="J16"/>
      <c r="K16"/>
      <c r="L16"/>
      <c r="M16"/>
      <c r="N16"/>
      <c r="O16"/>
      <c r="P16"/>
      <c r="Q16"/>
    </row>
    <row r="17" spans="1:17" s="12" customFormat="1" x14ac:dyDescent="0.2">
      <c r="A17" s="11" t="s">
        <v>42</v>
      </c>
      <c r="B17" s="13" t="s">
        <v>391</v>
      </c>
      <c r="C17"/>
      <c r="D17"/>
      <c r="E17"/>
      <c r="F17"/>
      <c r="G17"/>
      <c r="H17"/>
      <c r="I17"/>
      <c r="J17"/>
      <c r="K17"/>
      <c r="L17"/>
      <c r="M17"/>
      <c r="N17"/>
      <c r="O17"/>
      <c r="P17"/>
      <c r="Q17"/>
    </row>
    <row r="18" spans="1:17" s="12" customFormat="1" x14ac:dyDescent="0.2">
      <c r="A18" s="11" t="s">
        <v>43</v>
      </c>
      <c r="B18" s="13" t="s">
        <v>392</v>
      </c>
      <c r="C18"/>
      <c r="D18"/>
      <c r="E18"/>
      <c r="F18"/>
      <c r="G18"/>
      <c r="H18"/>
      <c r="I18"/>
      <c r="J18"/>
      <c r="K18"/>
      <c r="L18"/>
      <c r="M18"/>
      <c r="N18"/>
      <c r="O18"/>
      <c r="P18"/>
      <c r="Q18"/>
    </row>
    <row r="19" spans="1:17" s="12" customFormat="1" x14ac:dyDescent="0.2">
      <c r="A19" s="11" t="s">
        <v>44</v>
      </c>
      <c r="B19" s="13" t="s">
        <v>393</v>
      </c>
      <c r="C19"/>
      <c r="D19"/>
      <c r="E19"/>
      <c r="F19"/>
      <c r="G19"/>
      <c r="H19"/>
      <c r="I19"/>
      <c r="J19"/>
      <c r="K19"/>
      <c r="L19"/>
      <c r="M19"/>
      <c r="N19"/>
      <c r="O19"/>
      <c r="P19"/>
      <c r="Q19"/>
    </row>
    <row r="20" spans="1:17" s="12" customFormat="1" x14ac:dyDescent="0.2">
      <c r="A20" s="11" t="s">
        <v>45</v>
      </c>
      <c r="B20" s="13" t="s">
        <v>394</v>
      </c>
      <c r="C20"/>
      <c r="D20"/>
      <c r="E20"/>
      <c r="F20"/>
      <c r="G20"/>
      <c r="H20"/>
      <c r="I20"/>
      <c r="J20"/>
      <c r="K20"/>
      <c r="L20"/>
      <c r="M20"/>
      <c r="N20"/>
      <c r="O20"/>
      <c r="P20"/>
      <c r="Q20"/>
    </row>
    <row r="21" spans="1:17" s="12" customFormat="1" x14ac:dyDescent="0.2"/>
    <row r="22" spans="1:17" s="12" customFormat="1" x14ac:dyDescent="0.2"/>
    <row r="23" spans="1:17" s="12" customFormat="1" x14ac:dyDescent="0.2"/>
    <row r="24" spans="1:17" s="12" customFormat="1" x14ac:dyDescent="0.2"/>
    <row r="25" spans="1:17" s="12" customFormat="1" x14ac:dyDescent="0.2"/>
    <row r="26" spans="1:17" s="12" customFormat="1" x14ac:dyDescent="0.2"/>
    <row r="27" spans="1:17" s="12" customFormat="1" x14ac:dyDescent="0.2"/>
    <row r="28" spans="1:17" s="12" customFormat="1" x14ac:dyDescent="0.2"/>
    <row r="29" spans="1:17" s="12" customFormat="1" x14ac:dyDescent="0.2"/>
    <row r="30" spans="1:17" s="12" customFormat="1" x14ac:dyDescent="0.2"/>
    <row r="31" spans="1:17" s="12" customFormat="1" x14ac:dyDescent="0.2"/>
    <row r="32" spans="1:17"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workbookViewId="0"/>
  </sheetViews>
  <sheetFormatPr defaultRowHeight="12.75" x14ac:dyDescent="0.2"/>
  <cols>
    <col min="1" max="1" width="9" customWidth="1"/>
    <col min="2" max="8" width="36" customWidth="1"/>
  </cols>
  <sheetData>
    <row r="1" spans="1:8" ht="18" x14ac:dyDescent="0.25">
      <c r="A1" s="6" t="s">
        <v>0</v>
      </c>
    </row>
    <row r="2" spans="1:8" ht="18" x14ac:dyDescent="0.25">
      <c r="A2" s="2"/>
    </row>
    <row r="3" spans="1:8" ht="18" x14ac:dyDescent="0.25">
      <c r="A3" s="8" t="s">
        <v>283</v>
      </c>
    </row>
    <row r="4" spans="1:8" ht="18" x14ac:dyDescent="0.25">
      <c r="A4" s="2"/>
    </row>
    <row r="5" spans="1:8" ht="12.6" customHeight="1" x14ac:dyDescent="0.2">
      <c r="A5" s="193" t="s">
        <v>248</v>
      </c>
      <c r="B5" s="189" t="s">
        <v>249</v>
      </c>
      <c r="C5" s="191" t="s">
        <v>250</v>
      </c>
      <c r="D5" s="194"/>
      <c r="E5" s="194"/>
      <c r="F5" s="194"/>
      <c r="G5" s="194"/>
      <c r="H5" s="192"/>
    </row>
    <row r="6" spans="1:8" ht="31.5" customHeight="1" x14ac:dyDescent="0.2">
      <c r="A6" s="190"/>
      <c r="B6" s="190"/>
      <c r="C6" s="83" t="s">
        <v>251</v>
      </c>
      <c r="D6" s="84" t="s">
        <v>158</v>
      </c>
      <c r="E6" s="84" t="s">
        <v>160</v>
      </c>
      <c r="F6" s="84" t="s">
        <v>275</v>
      </c>
      <c r="G6" s="84" t="s">
        <v>276</v>
      </c>
      <c r="H6" s="84" t="s">
        <v>277</v>
      </c>
    </row>
    <row r="7" spans="1:8" x14ac:dyDescent="0.2">
      <c r="A7" s="85" t="s">
        <v>36</v>
      </c>
      <c r="B7" s="86" t="s">
        <v>199</v>
      </c>
      <c r="C7" s="86"/>
      <c r="D7" s="86"/>
      <c r="E7" s="86"/>
      <c r="F7" s="86"/>
      <c r="G7" s="86"/>
      <c r="H7" s="87"/>
    </row>
    <row r="8" spans="1:8" x14ac:dyDescent="0.2">
      <c r="A8" s="85" t="s">
        <v>39</v>
      </c>
      <c r="B8" s="86" t="s">
        <v>163</v>
      </c>
      <c r="C8" s="86"/>
      <c r="D8" s="86"/>
      <c r="E8" s="86"/>
      <c r="F8" s="86"/>
      <c r="G8" s="86"/>
      <c r="H8" s="87"/>
    </row>
    <row r="9" spans="1:8" x14ac:dyDescent="0.2">
      <c r="A9" s="85" t="s">
        <v>40</v>
      </c>
      <c r="B9" s="86" t="s">
        <v>200</v>
      </c>
      <c r="C9" s="86"/>
      <c r="D9" s="86"/>
      <c r="E9" s="86"/>
      <c r="F9" s="86"/>
      <c r="G9" s="86"/>
      <c r="H9" s="87"/>
    </row>
    <row r="10" spans="1:8" ht="12.75" customHeight="1" x14ac:dyDescent="0.2">
      <c r="A10" s="85" t="s">
        <v>41</v>
      </c>
      <c r="B10" s="86" t="s">
        <v>278</v>
      </c>
      <c r="C10" s="86"/>
      <c r="D10" s="86"/>
      <c r="E10" s="86"/>
      <c r="F10" s="86"/>
      <c r="G10" s="86"/>
      <c r="H10" s="87"/>
    </row>
    <row r="11" spans="1:8" x14ac:dyDescent="0.2">
      <c r="A11" s="85" t="s">
        <v>42</v>
      </c>
      <c r="B11" s="86" t="s">
        <v>81</v>
      </c>
      <c r="C11" s="86"/>
      <c r="D11" s="86"/>
      <c r="E11" s="86"/>
      <c r="F11" s="86"/>
      <c r="G11" s="86"/>
      <c r="H11" s="87"/>
    </row>
    <row r="12" spans="1:8" x14ac:dyDescent="0.2">
      <c r="A12" s="85" t="s">
        <v>44</v>
      </c>
      <c r="B12" s="86" t="s">
        <v>279</v>
      </c>
      <c r="C12" s="86"/>
      <c r="D12" s="86"/>
      <c r="E12" s="86"/>
      <c r="F12" s="86"/>
      <c r="G12" s="86"/>
      <c r="H12" s="87"/>
    </row>
    <row r="13" spans="1:8" s="12" customFormat="1" x14ac:dyDescent="0.2"/>
    <row r="14" spans="1:8" s="12" customFormat="1" x14ac:dyDescent="0.2">
      <c r="A14" s="158" t="s">
        <v>174</v>
      </c>
    </row>
    <row r="15" spans="1:8" s="12" customFormat="1" x14ac:dyDescent="0.2">
      <c r="A15" s="159" t="s">
        <v>284</v>
      </c>
    </row>
    <row r="16" spans="1:8" s="12" customFormat="1" x14ac:dyDescent="0.2">
      <c r="A16" s="159" t="s">
        <v>285</v>
      </c>
    </row>
    <row r="17" spans="1:1" s="12" customFormat="1" x14ac:dyDescent="0.2">
      <c r="A17" s="160" t="s">
        <v>271</v>
      </c>
    </row>
    <row r="18" spans="1:1" s="12" customFormat="1" x14ac:dyDescent="0.2">
      <c r="A18" s="160" t="s">
        <v>265</v>
      </c>
    </row>
    <row r="19" spans="1:1" s="12" customFormat="1" x14ac:dyDescent="0.2">
      <c r="A19" s="160" t="s">
        <v>266</v>
      </c>
    </row>
    <row r="20" spans="1:1" s="12" customFormat="1" x14ac:dyDescent="0.2">
      <c r="A20" s="161" t="s">
        <v>267</v>
      </c>
    </row>
    <row r="21" spans="1:1" s="12" customFormat="1" x14ac:dyDescent="0.2">
      <c r="A21" s="159" t="s">
        <v>282</v>
      </c>
    </row>
    <row r="22" spans="1:1" s="12" customFormat="1" x14ac:dyDescent="0.2"/>
    <row r="23"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heetViews>
  <sheetFormatPr defaultRowHeight="12.75" x14ac:dyDescent="0.2"/>
  <cols>
    <col min="1" max="10" width="15.85546875" customWidth="1"/>
  </cols>
  <sheetData>
    <row r="1" spans="1:10" s="2" customFormat="1" ht="18" x14ac:dyDescent="0.25">
      <c r="A1" s="6" t="s">
        <v>0</v>
      </c>
    </row>
    <row r="2" spans="1:10" s="2" customFormat="1" ht="18" x14ac:dyDescent="0.25">
      <c r="A2" s="7"/>
      <c r="B2" s="4"/>
      <c r="C2" s="4"/>
      <c r="D2" s="4"/>
    </row>
    <row r="3" spans="1:10" s="2" customFormat="1" ht="18" x14ac:dyDescent="0.25">
      <c r="A3" s="8" t="s">
        <v>410</v>
      </c>
    </row>
    <row r="4" spans="1:10" s="2" customFormat="1" ht="18" x14ac:dyDescent="0.25">
      <c r="A4" s="8"/>
    </row>
    <row r="5" spans="1:10" ht="51" x14ac:dyDescent="0.2">
      <c r="A5" s="22" t="s">
        <v>204</v>
      </c>
      <c r="B5" s="5" t="s">
        <v>86</v>
      </c>
      <c r="C5" s="3" t="s">
        <v>199</v>
      </c>
      <c r="D5" s="5" t="s">
        <v>163</v>
      </c>
      <c r="E5" s="3" t="s">
        <v>200</v>
      </c>
      <c r="F5" s="3" t="s">
        <v>201</v>
      </c>
      <c r="G5" s="3" t="s">
        <v>81</v>
      </c>
      <c r="H5" s="3" t="s">
        <v>34</v>
      </c>
      <c r="I5" s="80" t="s">
        <v>240</v>
      </c>
      <c r="J5" s="3" t="s">
        <v>83</v>
      </c>
    </row>
    <row r="6" spans="1:10" s="12" customFormat="1" x14ac:dyDescent="0.2">
      <c r="A6" s="19" t="s">
        <v>37</v>
      </c>
      <c r="B6" s="19" t="s">
        <v>38</v>
      </c>
      <c r="C6" s="19" t="s">
        <v>36</v>
      </c>
      <c r="D6" s="19" t="s">
        <v>39</v>
      </c>
      <c r="E6" s="19" t="s">
        <v>40</v>
      </c>
      <c r="F6" s="19" t="s">
        <v>41</v>
      </c>
      <c r="G6" s="19" t="s">
        <v>42</v>
      </c>
      <c r="H6" s="19" t="s">
        <v>43</v>
      </c>
      <c r="I6" s="19" t="s">
        <v>44</v>
      </c>
      <c r="J6" s="19" t="s">
        <v>45</v>
      </c>
    </row>
    <row r="7" spans="1:10" s="12" customFormat="1" x14ac:dyDescent="0.2">
      <c r="E7" s="153"/>
      <c r="F7" s="154"/>
      <c r="G7" s="154"/>
      <c r="H7" s="154">
        <f>SUM(C7:G7)</f>
        <v>0</v>
      </c>
      <c r="I7" s="155"/>
      <c r="J7" s="154" t="e">
        <f>H7/I7</f>
        <v>#DIV/0!</v>
      </c>
    </row>
    <row r="8" spans="1:10" s="12" customFormat="1" x14ac:dyDescent="0.2">
      <c r="A8" s="156"/>
      <c r="B8" s="157"/>
      <c r="C8" s="154"/>
      <c r="D8" s="154"/>
      <c r="E8" s="154"/>
      <c r="F8" s="154"/>
      <c r="G8" s="154"/>
      <c r="H8" s="154"/>
      <c r="I8" s="155"/>
      <c r="J8" s="154"/>
    </row>
    <row r="9" spans="1:10" s="12" customFormat="1" x14ac:dyDescent="0.2">
      <c r="A9" s="11" t="s">
        <v>212</v>
      </c>
      <c r="B9" s="13" t="s">
        <v>411</v>
      </c>
    </row>
    <row r="10" spans="1:10" s="12" customFormat="1" x14ac:dyDescent="0.2">
      <c r="A10" s="11" t="s">
        <v>38</v>
      </c>
      <c r="B10" s="13" t="s">
        <v>386</v>
      </c>
    </row>
    <row r="11" spans="1:10" s="12" customFormat="1" x14ac:dyDescent="0.2">
      <c r="A11" s="11" t="s">
        <v>36</v>
      </c>
      <c r="B11" s="13" t="s">
        <v>412</v>
      </c>
      <c r="C11" s="15"/>
      <c r="D11" s="15"/>
      <c r="E11" s="15"/>
    </row>
    <row r="12" spans="1:10" s="12" customFormat="1" x14ac:dyDescent="0.2">
      <c r="A12" s="11" t="s">
        <v>39</v>
      </c>
      <c r="B12" s="13" t="s">
        <v>235</v>
      </c>
    </row>
    <row r="13" spans="1:10" s="12" customFormat="1" x14ac:dyDescent="0.2">
      <c r="A13" s="11" t="s">
        <v>40</v>
      </c>
      <c r="B13" s="13" t="s">
        <v>413</v>
      </c>
    </row>
    <row r="14" spans="1:10" s="12" customFormat="1" x14ac:dyDescent="0.2">
      <c r="A14" s="11" t="s">
        <v>41</v>
      </c>
      <c r="B14" s="13" t="s">
        <v>415</v>
      </c>
    </row>
    <row r="15" spans="1:10" s="12" customFormat="1" x14ac:dyDescent="0.2">
      <c r="A15" s="11" t="s">
        <v>42</v>
      </c>
      <c r="B15" s="13" t="s">
        <v>414</v>
      </c>
    </row>
    <row r="16" spans="1:10" s="12" customFormat="1" x14ac:dyDescent="0.2">
      <c r="A16" s="11" t="s">
        <v>43</v>
      </c>
      <c r="B16" s="13" t="s">
        <v>392</v>
      </c>
    </row>
    <row r="17" spans="1:2" s="12" customFormat="1" x14ac:dyDescent="0.2">
      <c r="A17" s="11" t="s">
        <v>44</v>
      </c>
      <c r="B17" s="13" t="s">
        <v>416</v>
      </c>
    </row>
    <row r="18" spans="1:2" s="12" customFormat="1" x14ac:dyDescent="0.2">
      <c r="A18" s="11" t="s">
        <v>45</v>
      </c>
      <c r="B18" s="13" t="s">
        <v>417</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8"/>
  <sheetViews>
    <sheetView workbookViewId="0"/>
  </sheetViews>
  <sheetFormatPr defaultRowHeight="12.75" x14ac:dyDescent="0.2"/>
  <cols>
    <col min="1" max="14" width="15.5703125" customWidth="1"/>
    <col min="15" max="15" width="11.5703125" customWidth="1"/>
    <col min="16" max="16" width="12.5703125" customWidth="1"/>
  </cols>
  <sheetData>
    <row r="1" spans="1:16" ht="18" x14ac:dyDescent="0.25">
      <c r="A1" s="55" t="s">
        <v>0</v>
      </c>
      <c r="B1" s="55"/>
      <c r="C1" s="55"/>
      <c r="D1" s="56"/>
      <c r="E1" s="56"/>
      <c r="F1" s="35"/>
      <c r="G1" s="35"/>
      <c r="H1" s="35"/>
      <c r="I1" s="35"/>
      <c r="J1" s="35"/>
      <c r="K1" s="35"/>
      <c r="L1" s="35"/>
      <c r="M1" s="35"/>
    </row>
    <row r="2" spans="1:16" ht="18" x14ac:dyDescent="0.25">
      <c r="A2" s="57"/>
      <c r="B2" s="57"/>
      <c r="C2" s="57"/>
      <c r="D2" s="58"/>
      <c r="E2" s="58"/>
      <c r="G2" s="35"/>
      <c r="H2" s="35"/>
      <c r="I2" s="35"/>
      <c r="J2" s="35"/>
      <c r="K2" s="35"/>
      <c r="L2" s="35"/>
      <c r="M2" s="35"/>
    </row>
    <row r="3" spans="1:16" ht="18" x14ac:dyDescent="0.25">
      <c r="A3" s="59" t="s">
        <v>169</v>
      </c>
      <c r="B3" s="59"/>
      <c r="C3" s="59"/>
      <c r="D3" s="56"/>
      <c r="E3" s="56"/>
      <c r="F3" s="35"/>
      <c r="G3" s="35"/>
      <c r="H3" s="35"/>
      <c r="I3" s="35"/>
      <c r="J3" s="35"/>
      <c r="K3" s="35"/>
      <c r="L3" s="35"/>
      <c r="M3" s="35"/>
    </row>
    <row r="4" spans="1:16" ht="18" x14ac:dyDescent="0.25">
      <c r="A4" s="59"/>
      <c r="B4" s="59"/>
      <c r="C4" s="59"/>
      <c r="D4" s="56"/>
      <c r="E4" s="56"/>
      <c r="F4" s="35"/>
      <c r="G4" s="35"/>
      <c r="H4" s="35"/>
      <c r="I4" s="35"/>
      <c r="J4" s="35"/>
      <c r="K4" s="35"/>
      <c r="L4" s="35"/>
      <c r="M4" s="35"/>
    </row>
    <row r="5" spans="1:16" x14ac:dyDescent="0.2">
      <c r="A5" s="60"/>
      <c r="B5" s="60"/>
      <c r="C5" s="60"/>
      <c r="D5" s="61"/>
      <c r="E5" s="61"/>
      <c r="F5" s="61"/>
      <c r="G5" s="61"/>
      <c r="H5" s="61"/>
      <c r="I5" s="61"/>
      <c r="J5" s="61"/>
      <c r="K5" s="61"/>
      <c r="L5" s="61"/>
      <c r="M5" s="61"/>
    </row>
    <row r="6" spans="1:16" ht="18" x14ac:dyDescent="0.25">
      <c r="A6" s="60"/>
      <c r="B6" s="60"/>
      <c r="C6" s="59"/>
      <c r="D6" s="56"/>
      <c r="E6" s="56"/>
      <c r="F6" s="35"/>
      <c r="G6" s="35"/>
      <c r="H6" s="35"/>
      <c r="I6" s="35"/>
      <c r="J6" s="35"/>
      <c r="K6" s="35"/>
      <c r="L6" s="35"/>
      <c r="M6" s="35"/>
    </row>
    <row r="7" spans="1:16" s="12" customFormat="1" ht="63.75" x14ac:dyDescent="0.2">
      <c r="A7" s="66" t="s">
        <v>179</v>
      </c>
      <c r="B7" s="66" t="s">
        <v>180</v>
      </c>
      <c r="C7" s="81" t="s">
        <v>170</v>
      </c>
      <c r="D7" s="66" t="s">
        <v>171</v>
      </c>
      <c r="E7" s="81" t="s">
        <v>176</v>
      </c>
      <c r="F7" s="81" t="s">
        <v>177</v>
      </c>
      <c r="G7" s="81" t="s">
        <v>69</v>
      </c>
      <c r="H7" s="81" t="s">
        <v>178</v>
      </c>
      <c r="I7" s="81" t="s">
        <v>236</v>
      </c>
      <c r="J7" s="81" t="s">
        <v>172</v>
      </c>
      <c r="K7" s="81" t="s">
        <v>173</v>
      </c>
      <c r="L7" s="81" t="s">
        <v>63</v>
      </c>
      <c r="M7" s="81" t="s">
        <v>82</v>
      </c>
      <c r="N7" s="81" t="s">
        <v>296</v>
      </c>
      <c r="O7" s="82" t="s">
        <v>297</v>
      </c>
      <c r="P7" s="82" t="s">
        <v>298</v>
      </c>
    </row>
    <row r="8" spans="1:16" s="12" customFormat="1" x14ac:dyDescent="0.2">
      <c r="A8" s="64" t="s">
        <v>37</v>
      </c>
      <c r="B8" s="64" t="s">
        <v>38</v>
      </c>
      <c r="C8" s="64" t="s">
        <v>36</v>
      </c>
      <c r="D8" s="64" t="s">
        <v>39</v>
      </c>
      <c r="E8" s="64" t="s">
        <v>40</v>
      </c>
      <c r="F8" s="64" t="s">
        <v>41</v>
      </c>
      <c r="G8" s="64" t="s">
        <v>42</v>
      </c>
      <c r="H8" s="64" t="s">
        <v>43</v>
      </c>
      <c r="I8" s="64" t="s">
        <v>44</v>
      </c>
      <c r="J8" s="64" t="s">
        <v>45</v>
      </c>
      <c r="K8" s="64" t="s">
        <v>46</v>
      </c>
      <c r="L8" s="64" t="s">
        <v>47</v>
      </c>
      <c r="M8" s="64" t="s">
        <v>48</v>
      </c>
      <c r="N8" s="64" t="s">
        <v>49</v>
      </c>
      <c r="O8" s="64" t="s">
        <v>50</v>
      </c>
      <c r="P8" s="64" t="s">
        <v>51</v>
      </c>
    </row>
    <row r="9" spans="1:16" s="12" customFormat="1" x14ac:dyDescent="0.2">
      <c r="A9" s="152"/>
      <c r="B9" s="152"/>
      <c r="C9" s="152"/>
      <c r="D9" s="152"/>
      <c r="E9" s="152"/>
      <c r="F9" s="65"/>
      <c r="G9" s="152"/>
      <c r="H9" s="152"/>
      <c r="I9" s="152"/>
      <c r="J9" s="152"/>
      <c r="K9" s="152" t="e">
        <f>J9/I9</f>
        <v>#DIV/0!</v>
      </c>
      <c r="L9" s="152"/>
      <c r="M9" s="152"/>
      <c r="N9" s="151"/>
    </row>
    <row r="10" spans="1:16" s="12" customFormat="1" x14ac:dyDescent="0.2">
      <c r="A10" s="62"/>
      <c r="B10" s="62"/>
      <c r="C10" s="106"/>
      <c r="D10" s="106"/>
      <c r="E10" s="106"/>
      <c r="F10" s="106"/>
      <c r="G10" s="106"/>
      <c r="H10" s="106"/>
      <c r="I10" s="106"/>
      <c r="J10" s="106"/>
      <c r="K10" s="106"/>
      <c r="L10" s="106"/>
      <c r="M10" s="106"/>
    </row>
    <row r="11" spans="1:16" s="12" customFormat="1" x14ac:dyDescent="0.2">
      <c r="A11" s="63"/>
      <c r="B11" s="63"/>
      <c r="C11" s="63"/>
      <c r="E11" s="106"/>
      <c r="F11" s="106"/>
      <c r="G11" s="106"/>
      <c r="H11" s="106"/>
      <c r="I11" s="106"/>
      <c r="J11" s="106"/>
      <c r="K11" s="106"/>
      <c r="L11" s="106"/>
      <c r="M11" s="106"/>
    </row>
    <row r="12" spans="1:16" s="12" customFormat="1" x14ac:dyDescent="0.2">
      <c r="A12" s="11" t="s">
        <v>174</v>
      </c>
      <c r="B12" s="14"/>
      <c r="C12" s="106"/>
      <c r="D12" s="106"/>
      <c r="E12" s="106"/>
      <c r="F12" s="106"/>
      <c r="G12" s="106"/>
      <c r="H12" s="106"/>
      <c r="I12" s="106"/>
      <c r="J12" s="106"/>
      <c r="K12" s="106"/>
      <c r="L12" s="106"/>
      <c r="M12" s="106"/>
    </row>
    <row r="13" spans="1:16" s="12" customFormat="1" x14ac:dyDescent="0.2">
      <c r="A13" s="11" t="s">
        <v>37</v>
      </c>
      <c r="B13" s="106" t="s">
        <v>418</v>
      </c>
      <c r="C13" s="106"/>
      <c r="D13" s="106"/>
      <c r="E13" s="106"/>
      <c r="F13" s="106"/>
      <c r="G13" s="106"/>
      <c r="H13" s="106"/>
      <c r="I13" s="106"/>
      <c r="J13" s="106"/>
      <c r="K13" s="106"/>
      <c r="L13" s="106"/>
    </row>
    <row r="14" spans="1:16" s="12" customFormat="1" x14ac:dyDescent="0.2">
      <c r="A14" s="11" t="s">
        <v>38</v>
      </c>
      <c r="B14" s="12" t="s">
        <v>419</v>
      </c>
      <c r="C14" s="106"/>
      <c r="D14" s="106"/>
      <c r="E14" s="106"/>
      <c r="F14" s="106"/>
      <c r="G14" s="106"/>
      <c r="H14" s="106"/>
      <c r="I14" s="106"/>
      <c r="J14" s="106"/>
      <c r="K14" s="106"/>
      <c r="L14" s="106"/>
    </row>
    <row r="15" spans="1:16" s="12" customFormat="1" x14ac:dyDescent="0.2">
      <c r="A15" s="11" t="s">
        <v>36</v>
      </c>
      <c r="B15" s="106" t="s">
        <v>420</v>
      </c>
      <c r="C15" s="106"/>
      <c r="D15" s="106"/>
      <c r="E15" s="106"/>
      <c r="F15" s="106"/>
      <c r="G15" s="106"/>
      <c r="H15" s="106"/>
      <c r="I15" s="106"/>
      <c r="J15" s="106"/>
      <c r="K15" s="106"/>
      <c r="L15" s="106"/>
    </row>
    <row r="16" spans="1:16" s="12" customFormat="1" x14ac:dyDescent="0.2">
      <c r="A16" s="11" t="s">
        <v>39</v>
      </c>
      <c r="B16" s="106" t="s">
        <v>421</v>
      </c>
      <c r="C16" s="106"/>
      <c r="D16" s="106"/>
      <c r="E16" s="106"/>
      <c r="F16" s="106"/>
      <c r="G16" s="106"/>
      <c r="H16" s="106"/>
      <c r="I16" s="106"/>
      <c r="J16" s="106"/>
      <c r="K16" s="106"/>
      <c r="L16" s="106"/>
    </row>
    <row r="17" spans="1:13" s="12" customFormat="1" x14ac:dyDescent="0.2">
      <c r="A17" s="11" t="s">
        <v>40</v>
      </c>
      <c r="B17" s="106" t="s">
        <v>175</v>
      </c>
      <c r="C17" s="106"/>
      <c r="D17" s="106"/>
      <c r="E17" s="106"/>
      <c r="F17" s="106"/>
      <c r="G17" s="106"/>
      <c r="H17" s="106"/>
      <c r="I17" s="106"/>
      <c r="J17" s="106"/>
      <c r="K17" s="106"/>
      <c r="L17" s="106"/>
    </row>
    <row r="18" spans="1:13" s="12" customFormat="1" x14ac:dyDescent="0.2">
      <c r="A18" s="11" t="s">
        <v>41</v>
      </c>
      <c r="B18" s="106" t="s">
        <v>181</v>
      </c>
      <c r="C18" s="106"/>
      <c r="D18" s="106"/>
      <c r="E18" s="106"/>
      <c r="F18" s="106"/>
      <c r="G18" s="106"/>
      <c r="H18" s="106"/>
      <c r="I18" s="106"/>
      <c r="J18" s="106"/>
      <c r="K18" s="106"/>
      <c r="L18" s="106"/>
    </row>
    <row r="19" spans="1:13" s="12" customFormat="1" x14ac:dyDescent="0.2">
      <c r="A19" s="11" t="s">
        <v>42</v>
      </c>
      <c r="B19" s="150" t="s">
        <v>422</v>
      </c>
      <c r="C19" s="106"/>
      <c r="D19" s="106"/>
      <c r="E19" s="106"/>
      <c r="F19" s="106"/>
      <c r="G19" s="106"/>
      <c r="H19" s="106"/>
      <c r="I19" s="106"/>
      <c r="J19" s="106"/>
      <c r="K19" s="106"/>
      <c r="L19" s="106"/>
    </row>
    <row r="20" spans="1:13" s="12" customFormat="1" x14ac:dyDescent="0.2">
      <c r="A20" s="11" t="s">
        <v>43</v>
      </c>
      <c r="B20" s="106" t="s">
        <v>423</v>
      </c>
      <c r="C20" s="106"/>
      <c r="D20" s="106"/>
      <c r="E20" s="106"/>
      <c r="F20" s="106"/>
      <c r="G20" s="106"/>
      <c r="H20" s="106"/>
      <c r="I20" s="106"/>
      <c r="J20" s="106"/>
      <c r="K20" s="106"/>
      <c r="L20" s="106"/>
    </row>
    <row r="21" spans="1:13" s="12" customFormat="1" x14ac:dyDescent="0.2">
      <c r="A21" s="11" t="s">
        <v>44</v>
      </c>
      <c r="B21" s="106" t="s">
        <v>425</v>
      </c>
      <c r="C21" s="106"/>
      <c r="D21" s="106"/>
      <c r="E21" s="106"/>
      <c r="F21" s="106"/>
      <c r="G21" s="106"/>
      <c r="H21" s="106"/>
      <c r="I21" s="106"/>
      <c r="J21" s="106"/>
      <c r="K21" s="106"/>
      <c r="L21" s="106"/>
    </row>
    <row r="22" spans="1:13" s="12" customFormat="1" x14ac:dyDescent="0.2">
      <c r="A22" s="11" t="s">
        <v>45</v>
      </c>
      <c r="B22" s="106" t="s">
        <v>424</v>
      </c>
      <c r="C22" s="106"/>
      <c r="D22" s="106"/>
      <c r="E22" s="106"/>
      <c r="F22" s="106"/>
      <c r="G22" s="106"/>
      <c r="H22" s="106"/>
      <c r="I22" s="106"/>
      <c r="J22" s="106"/>
      <c r="K22" s="106"/>
      <c r="L22" s="106"/>
    </row>
    <row r="23" spans="1:13" s="12" customFormat="1" x14ac:dyDescent="0.2">
      <c r="A23" s="11" t="s">
        <v>46</v>
      </c>
      <c r="B23" s="106" t="s">
        <v>426</v>
      </c>
      <c r="C23" s="106"/>
      <c r="D23" s="106"/>
      <c r="E23" s="106"/>
      <c r="F23" s="106"/>
      <c r="G23" s="106"/>
      <c r="H23" s="106"/>
      <c r="I23" s="106"/>
      <c r="J23" s="106"/>
      <c r="K23" s="106"/>
      <c r="L23" s="106"/>
    </row>
    <row r="24" spans="1:13" s="12" customFormat="1" x14ac:dyDescent="0.2">
      <c r="A24" s="11" t="s">
        <v>47</v>
      </c>
      <c r="B24" s="106" t="s">
        <v>427</v>
      </c>
      <c r="C24" s="106"/>
      <c r="D24" s="106"/>
      <c r="E24" s="106"/>
      <c r="F24" s="106"/>
      <c r="G24" s="106"/>
      <c r="H24" s="106"/>
      <c r="I24" s="106"/>
      <c r="J24" s="106"/>
      <c r="K24" s="106"/>
      <c r="L24" s="106"/>
    </row>
    <row r="25" spans="1:13" s="12" customFormat="1" x14ac:dyDescent="0.2">
      <c r="A25" s="11" t="s">
        <v>48</v>
      </c>
      <c r="B25" s="106" t="s">
        <v>428</v>
      </c>
      <c r="C25" s="106"/>
      <c r="D25" s="106"/>
      <c r="E25" s="106"/>
      <c r="F25" s="106"/>
      <c r="G25" s="106"/>
      <c r="H25" s="106"/>
      <c r="I25" s="106"/>
      <c r="J25" s="106"/>
      <c r="K25" s="106"/>
      <c r="L25" s="106"/>
    </row>
    <row r="26" spans="1:13" s="12" customFormat="1" x14ac:dyDescent="0.2">
      <c r="A26" s="11" t="s">
        <v>49</v>
      </c>
      <c r="B26" s="150" t="s">
        <v>295</v>
      </c>
      <c r="C26" s="106"/>
      <c r="D26" s="106"/>
      <c r="E26" s="106"/>
      <c r="F26" s="106"/>
      <c r="G26" s="106"/>
      <c r="H26" s="106"/>
      <c r="I26" s="106"/>
      <c r="J26" s="106"/>
      <c r="K26" s="106"/>
      <c r="L26" s="106"/>
    </row>
    <row r="27" spans="1:13" s="12" customFormat="1" x14ac:dyDescent="0.2">
      <c r="A27" s="11" t="s">
        <v>50</v>
      </c>
      <c r="B27" s="150" t="s">
        <v>429</v>
      </c>
      <c r="C27" s="106"/>
      <c r="D27" s="106"/>
      <c r="E27" s="106"/>
      <c r="F27" s="106"/>
      <c r="G27" s="106"/>
      <c r="H27" s="106"/>
      <c r="I27" s="106"/>
      <c r="J27" s="106"/>
      <c r="K27" s="106"/>
      <c r="L27" s="106"/>
    </row>
    <row r="28" spans="1:13" s="12" customFormat="1" x14ac:dyDescent="0.2">
      <c r="A28" s="11" t="s">
        <v>51</v>
      </c>
      <c r="B28" s="150" t="s">
        <v>430</v>
      </c>
      <c r="C28" s="106"/>
      <c r="D28" s="106"/>
      <c r="E28" s="106"/>
      <c r="F28" s="106"/>
      <c r="G28" s="106"/>
      <c r="H28" s="106"/>
      <c r="I28" s="106"/>
      <c r="J28" s="106"/>
      <c r="K28" s="106"/>
      <c r="L28" s="106"/>
    </row>
    <row r="29" spans="1:13" s="12" customFormat="1" x14ac:dyDescent="0.2">
      <c r="A29" s="11"/>
      <c r="B29" s="106"/>
      <c r="C29" s="106"/>
      <c r="D29" s="106"/>
      <c r="E29" s="106"/>
      <c r="F29" s="106"/>
      <c r="G29" s="106"/>
      <c r="H29" s="106"/>
      <c r="I29" s="106"/>
      <c r="J29" s="106"/>
      <c r="K29" s="106"/>
      <c r="L29" s="106"/>
    </row>
    <row r="30" spans="1:13" s="12" customFormat="1" x14ac:dyDescent="0.2">
      <c r="A30" s="14"/>
      <c r="B30" s="106"/>
      <c r="C30" s="106"/>
      <c r="D30" s="106"/>
      <c r="E30" s="106"/>
      <c r="F30" s="106"/>
      <c r="G30" s="106"/>
      <c r="H30" s="106"/>
      <c r="I30" s="106"/>
      <c r="J30" s="106"/>
      <c r="K30" s="106"/>
      <c r="L30" s="106"/>
    </row>
    <row r="31" spans="1:13" s="12" customFormat="1" x14ac:dyDescent="0.2">
      <c r="A31" s="14"/>
      <c r="C31" s="106"/>
      <c r="D31" s="106"/>
      <c r="E31" s="106"/>
      <c r="F31" s="106"/>
      <c r="G31" s="106"/>
      <c r="H31" s="106"/>
      <c r="I31" s="106"/>
      <c r="J31" s="106"/>
      <c r="K31" s="106"/>
      <c r="L31" s="106"/>
      <c r="M31" s="106"/>
    </row>
    <row r="32" spans="1:13" s="12" customFormat="1" x14ac:dyDescent="0.2">
      <c r="A32" s="14"/>
      <c r="B32" s="14"/>
      <c r="C32" s="106"/>
      <c r="D32" s="106"/>
      <c r="E32" s="106"/>
      <c r="F32" s="106"/>
      <c r="G32" s="106"/>
      <c r="H32" s="106"/>
      <c r="I32" s="106"/>
      <c r="J32" s="106"/>
      <c r="K32" s="106"/>
      <c r="L32" s="106"/>
      <c r="M32" s="106"/>
    </row>
    <row r="33" spans="1:13" s="12" customFormat="1" x14ac:dyDescent="0.2">
      <c r="A33" s="106"/>
      <c r="B33" s="106"/>
      <c r="C33" s="106"/>
      <c r="D33" s="106"/>
      <c r="E33" s="106"/>
      <c r="F33" s="106"/>
      <c r="G33" s="106"/>
      <c r="H33" s="106"/>
      <c r="I33" s="106"/>
      <c r="J33" s="106"/>
      <c r="K33" s="106"/>
      <c r="L33" s="106"/>
      <c r="M33" s="106"/>
    </row>
    <row r="34" spans="1:13" s="12" customFormat="1" x14ac:dyDescent="0.2"/>
    <row r="35" spans="1:13" s="12" customFormat="1" x14ac:dyDescent="0.2"/>
    <row r="36" spans="1:13" s="12" customFormat="1" x14ac:dyDescent="0.2"/>
    <row r="37" spans="1:13" s="12" customFormat="1" x14ac:dyDescent="0.2"/>
    <row r="38" spans="1:13"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703125" defaultRowHeight="15.75" x14ac:dyDescent="0.25"/>
  <cols>
    <col min="1" max="1" width="63.28515625" style="35" customWidth="1"/>
    <col min="2" max="3" width="15.5703125" style="35" customWidth="1"/>
    <col min="4" max="4" width="21" style="35" customWidth="1"/>
    <col min="5" max="5" width="22.28515625" style="35" customWidth="1"/>
    <col min="6" max="16384" width="12.5703125" style="35"/>
  </cols>
  <sheetData>
    <row r="1" spans="1:5" ht="18" x14ac:dyDescent="0.25">
      <c r="A1" s="6" t="s">
        <v>0</v>
      </c>
      <c r="B1" s="112"/>
      <c r="C1" s="112"/>
      <c r="D1" s="112"/>
      <c r="E1" s="112"/>
    </row>
    <row r="2" spans="1:5" x14ac:dyDescent="0.25">
      <c r="A2" s="112"/>
      <c r="B2" s="112"/>
      <c r="C2" s="112"/>
      <c r="D2" s="112"/>
      <c r="E2" s="112"/>
    </row>
    <row r="3" spans="1:5" ht="18.75" thickBot="1" x14ac:dyDescent="0.3">
      <c r="A3" s="8" t="s">
        <v>182</v>
      </c>
      <c r="B3" s="112"/>
      <c r="C3" s="112"/>
      <c r="D3" s="112"/>
      <c r="E3" s="112"/>
    </row>
    <row r="4" spans="1:5" ht="16.5" thickBot="1" x14ac:dyDescent="0.3">
      <c r="A4" s="113" t="s">
        <v>150</v>
      </c>
      <c r="B4" s="96" t="s">
        <v>141</v>
      </c>
      <c r="C4" s="114" t="s">
        <v>142</v>
      </c>
      <c r="D4" s="97" t="s">
        <v>286</v>
      </c>
      <c r="E4" s="97" t="s">
        <v>158</v>
      </c>
    </row>
    <row r="5" spans="1:5" x14ac:dyDescent="0.25">
      <c r="A5" s="115" t="s">
        <v>183</v>
      </c>
      <c r="B5" s="116"/>
      <c r="C5" s="117"/>
      <c r="D5" s="107"/>
      <c r="E5" s="107"/>
    </row>
    <row r="6" spans="1:5" x14ac:dyDescent="0.25">
      <c r="A6" s="118" t="s">
        <v>168</v>
      </c>
      <c r="B6" s="119">
        <f>B5-B7</f>
        <v>0</v>
      </c>
      <c r="C6" s="120"/>
      <c r="D6" s="104"/>
      <c r="E6" s="104"/>
    </row>
    <row r="7" spans="1:5" ht="16.5" thickBot="1" x14ac:dyDescent="0.3">
      <c r="A7" s="121" t="s">
        <v>244</v>
      </c>
      <c r="B7" s="122">
        <f>B8+B9</f>
        <v>0</v>
      </c>
      <c r="C7" s="120"/>
      <c r="D7" s="103"/>
      <c r="E7" s="103"/>
    </row>
    <row r="8" spans="1:5" ht="16.5" thickBot="1" x14ac:dyDescent="0.3">
      <c r="A8" s="123" t="s">
        <v>242</v>
      </c>
      <c r="B8" s="124"/>
      <c r="C8" s="125"/>
      <c r="D8" s="108"/>
      <c r="E8" s="108"/>
    </row>
    <row r="9" spans="1:5" ht="16.5" thickBot="1" x14ac:dyDescent="0.3">
      <c r="A9" s="121" t="s">
        <v>228</v>
      </c>
      <c r="B9" s="126"/>
      <c r="C9" s="125"/>
      <c r="D9" s="109"/>
      <c r="E9" s="109"/>
    </row>
    <row r="10" spans="1:5" x14ac:dyDescent="0.25">
      <c r="A10" s="118" t="s">
        <v>168</v>
      </c>
      <c r="B10" s="127">
        <f>B9-B11-B12</f>
        <v>0</v>
      </c>
      <c r="C10" s="125"/>
      <c r="D10" s="109"/>
      <c r="E10" s="109"/>
    </row>
    <row r="11" spans="1:5" ht="16.5" thickBot="1" x14ac:dyDescent="0.3">
      <c r="A11" s="128" t="s">
        <v>195</v>
      </c>
      <c r="B11" s="129"/>
      <c r="C11" s="130"/>
      <c r="D11" s="110"/>
      <c r="E11" s="110"/>
    </row>
    <row r="12" spans="1:5" x14ac:dyDescent="0.25">
      <c r="A12" s="115" t="s">
        <v>189</v>
      </c>
      <c r="B12" s="131"/>
      <c r="C12" s="132"/>
      <c r="D12" s="111"/>
      <c r="E12" s="111"/>
    </row>
    <row r="13" spans="1:5" ht="16.5" thickBot="1" x14ac:dyDescent="0.3">
      <c r="A13" s="121" t="s">
        <v>168</v>
      </c>
      <c r="B13" s="133">
        <f>B12-B14</f>
        <v>0</v>
      </c>
      <c r="C13" s="133">
        <f>C12-C14</f>
        <v>0</v>
      </c>
      <c r="D13" s="110"/>
      <c r="E13" s="110"/>
    </row>
    <row r="14" spans="1:5" x14ac:dyDescent="0.25">
      <c r="A14" s="134" t="s">
        <v>190</v>
      </c>
      <c r="B14" s="135">
        <f>SUM(B15:B19)</f>
        <v>0</v>
      </c>
      <c r="C14" s="135">
        <f>SUM(C15:C19)</f>
        <v>0</v>
      </c>
      <c r="D14" s="108"/>
      <c r="E14" s="108"/>
    </row>
    <row r="15" spans="1:5" x14ac:dyDescent="0.25">
      <c r="A15" s="118" t="s">
        <v>164</v>
      </c>
      <c r="B15" s="136">
        <f>B20</f>
        <v>0</v>
      </c>
      <c r="C15" s="137">
        <f>C20</f>
        <v>0</v>
      </c>
      <c r="D15" s="109"/>
      <c r="E15" s="109"/>
    </row>
    <row r="16" spans="1:5" x14ac:dyDescent="0.25">
      <c r="A16" s="118" t="s">
        <v>207</v>
      </c>
      <c r="B16" s="138"/>
      <c r="C16" s="139"/>
      <c r="D16" s="109"/>
      <c r="E16" s="109"/>
    </row>
    <row r="17" spans="1:5" x14ac:dyDescent="0.25">
      <c r="A17" s="118" t="s">
        <v>208</v>
      </c>
      <c r="B17" s="138"/>
      <c r="C17" s="139"/>
      <c r="D17" s="109"/>
      <c r="E17" s="109"/>
    </row>
    <row r="18" spans="1:5" x14ac:dyDescent="0.25">
      <c r="A18" s="118" t="s">
        <v>209</v>
      </c>
      <c r="B18" s="138"/>
      <c r="C18" s="139"/>
      <c r="D18" s="109"/>
      <c r="E18" s="109"/>
    </row>
    <row r="19" spans="1:5" ht="16.5" thickBot="1" x14ac:dyDescent="0.3">
      <c r="A19" s="121" t="s">
        <v>210</v>
      </c>
      <c r="B19" s="140"/>
      <c r="C19" s="141"/>
      <c r="D19" s="110"/>
      <c r="E19" s="110"/>
    </row>
    <row r="20" spans="1:5" x14ac:dyDescent="0.25">
      <c r="A20" s="115" t="s">
        <v>184</v>
      </c>
      <c r="B20" s="142">
        <f>B21+B22+B23</f>
        <v>0</v>
      </c>
      <c r="C20" s="143">
        <f>C21+C22+C23</f>
        <v>0</v>
      </c>
      <c r="D20" s="111"/>
      <c r="E20" s="111"/>
    </row>
    <row r="21" spans="1:5" x14ac:dyDescent="0.25">
      <c r="A21" s="118" t="s">
        <v>165</v>
      </c>
      <c r="B21" s="144"/>
      <c r="C21" s="145"/>
      <c r="D21" s="109"/>
      <c r="E21" s="109"/>
    </row>
    <row r="22" spans="1:5" x14ac:dyDescent="0.25">
      <c r="A22" s="118" t="s">
        <v>166</v>
      </c>
      <c r="B22" s="144"/>
      <c r="C22" s="145"/>
      <c r="D22" s="109"/>
      <c r="E22" s="109"/>
    </row>
    <row r="23" spans="1:5" ht="16.5" thickBot="1" x14ac:dyDescent="0.3">
      <c r="A23" s="121" t="s">
        <v>167</v>
      </c>
      <c r="B23" s="146"/>
      <c r="C23" s="147"/>
      <c r="D23" s="110"/>
      <c r="E23" s="110"/>
    </row>
    <row r="24" spans="1:5" x14ac:dyDescent="0.25">
      <c r="A24" s="106"/>
      <c r="B24" s="106"/>
      <c r="C24" s="106"/>
      <c r="D24" s="106"/>
      <c r="E24" s="106"/>
    </row>
    <row r="25" spans="1:5" x14ac:dyDescent="0.25">
      <c r="A25" s="106" t="s">
        <v>289</v>
      </c>
      <c r="B25" s="106"/>
      <c r="C25" s="106"/>
      <c r="D25" s="106"/>
      <c r="E25" s="106"/>
    </row>
    <row r="26" spans="1:5" x14ac:dyDescent="0.25">
      <c r="A26" s="106"/>
      <c r="B26" s="106"/>
      <c r="C26" s="106"/>
      <c r="D26" s="106"/>
      <c r="E26" s="106"/>
    </row>
    <row r="27" spans="1:5" x14ac:dyDescent="0.25">
      <c r="A27" s="148" t="s">
        <v>290</v>
      </c>
      <c r="B27" s="106"/>
      <c r="C27" s="106"/>
      <c r="D27" s="106"/>
      <c r="E27" s="106"/>
    </row>
    <row r="28" spans="1:5" x14ac:dyDescent="0.25">
      <c r="A28" s="149" t="s">
        <v>384</v>
      </c>
      <c r="B28" s="106"/>
      <c r="C28" s="106"/>
      <c r="D28" s="106"/>
      <c r="E28" s="106"/>
    </row>
    <row r="29" spans="1:5" x14ac:dyDescent="0.25">
      <c r="A29" s="106" t="s">
        <v>265</v>
      </c>
      <c r="B29" s="106"/>
      <c r="C29" s="106"/>
      <c r="D29" s="106"/>
      <c r="E29" s="106"/>
    </row>
    <row r="30" spans="1:5" x14ac:dyDescent="0.25">
      <c r="A30" s="106" t="s">
        <v>266</v>
      </c>
      <c r="B30" s="106"/>
      <c r="C30" s="106"/>
      <c r="D30" s="106"/>
      <c r="E30" s="106"/>
    </row>
    <row r="31" spans="1:5" x14ac:dyDescent="0.25">
      <c r="A31" s="106" t="s">
        <v>287</v>
      </c>
      <c r="B31" s="106"/>
      <c r="C31" s="106"/>
      <c r="D31" s="106"/>
      <c r="E31" s="106"/>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7"/>
  <sheetViews>
    <sheetView showZeros="0" zoomScaleNormal="100" workbookViewId="0">
      <selection activeCell="F4" sqref="F4"/>
    </sheetView>
  </sheetViews>
  <sheetFormatPr defaultRowHeight="12.75" x14ac:dyDescent="0.2"/>
  <cols>
    <col min="1" max="1" width="30.7109375" customWidth="1"/>
    <col min="2" max="4" width="22.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223</v>
      </c>
    </row>
    <row r="4" spans="1:5" s="2" customFormat="1" ht="18.75" thickBot="1" x14ac:dyDescent="0.3">
      <c r="A4" s="8"/>
    </row>
    <row r="5" spans="1:5" s="32" customFormat="1" ht="26.25" thickBot="1" x14ac:dyDescent="0.25">
      <c r="B5" s="69" t="s">
        <v>218</v>
      </c>
      <c r="C5" s="69" t="s">
        <v>219</v>
      </c>
      <c r="D5" s="70" t="s">
        <v>432</v>
      </c>
      <c r="E5" s="71"/>
    </row>
    <row r="6" spans="1:5" s="72" customFormat="1" x14ac:dyDescent="0.2">
      <c r="B6" s="73"/>
      <c r="C6" s="73"/>
      <c r="D6" s="74"/>
    </row>
    <row r="7" spans="1:5" s="76" customFormat="1" ht="51" x14ac:dyDescent="0.2">
      <c r="A7" s="3" t="s">
        <v>225</v>
      </c>
      <c r="B7" s="75"/>
      <c r="C7" s="75"/>
      <c r="D7" s="75"/>
    </row>
    <row r="8" spans="1:5" s="76" customFormat="1" x14ac:dyDescent="0.2">
      <c r="A8" s="3"/>
      <c r="B8" s="75"/>
      <c r="C8" s="75"/>
      <c r="D8" s="75"/>
    </row>
    <row r="9" spans="1:5" s="76" customFormat="1" ht="51" x14ac:dyDescent="0.2">
      <c r="A9" s="3" t="s">
        <v>226</v>
      </c>
      <c r="B9" s="75"/>
      <c r="C9" s="75"/>
      <c r="D9" s="75"/>
    </row>
    <row r="10" spans="1:5" s="76" customFormat="1" x14ac:dyDescent="0.2">
      <c r="A10" s="3"/>
      <c r="B10" s="75"/>
      <c r="C10" s="75"/>
      <c r="D10" s="75"/>
    </row>
    <row r="11" spans="1:5" s="76" customFormat="1" ht="25.5" x14ac:dyDescent="0.2">
      <c r="A11" s="3" t="s">
        <v>227</v>
      </c>
      <c r="B11" s="75"/>
      <c r="C11" s="75"/>
      <c r="D11" s="75"/>
    </row>
    <row r="12" spans="1:5" ht="13.5" thickBot="1" x14ac:dyDescent="0.25">
      <c r="A12" s="77"/>
      <c r="B12" s="78"/>
      <c r="C12" s="78"/>
      <c r="D12" s="78"/>
    </row>
    <row r="14" spans="1:5" x14ac:dyDescent="0.2">
      <c r="A14" t="s">
        <v>220</v>
      </c>
    </row>
    <row r="15" spans="1:5" x14ac:dyDescent="0.2">
      <c r="A15" t="s">
        <v>221</v>
      </c>
    </row>
    <row r="16" spans="1:5" x14ac:dyDescent="0.2">
      <c r="A16" t="s">
        <v>431</v>
      </c>
    </row>
    <row r="17" spans="1:1" x14ac:dyDescent="0.2">
      <c r="A17" t="s">
        <v>222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4"/>
  <sheetViews>
    <sheetView zoomScaleNormal="100" workbookViewId="0"/>
  </sheetViews>
  <sheetFormatPr defaultRowHeight="12.75" x14ac:dyDescent="0.2"/>
  <cols>
    <col min="1" max="1" width="9" customWidth="1"/>
    <col min="2" max="2" width="35.28515625" customWidth="1"/>
    <col min="3" max="3" width="17.28515625" customWidth="1"/>
    <col min="4" max="4" width="17.7109375" customWidth="1"/>
  </cols>
  <sheetData>
    <row r="1" spans="1:4" ht="18" x14ac:dyDescent="0.25">
      <c r="A1" s="6" t="s">
        <v>0</v>
      </c>
    </row>
    <row r="2" spans="1:4" ht="18" x14ac:dyDescent="0.25">
      <c r="A2" s="2"/>
    </row>
    <row r="3" spans="1:4" ht="18" x14ac:dyDescent="0.25">
      <c r="A3" s="8" t="s">
        <v>247</v>
      </c>
    </row>
    <row r="4" spans="1:4" ht="18" x14ac:dyDescent="0.25">
      <c r="A4" s="2"/>
    </row>
    <row r="5" spans="1:4" ht="12.6" customHeight="1" x14ac:dyDescent="0.2">
      <c r="A5" s="187" t="s">
        <v>248</v>
      </c>
      <c r="B5" s="189" t="s">
        <v>249</v>
      </c>
      <c r="C5" s="191" t="s">
        <v>250</v>
      </c>
      <c r="D5" s="192"/>
    </row>
    <row r="6" spans="1:4" ht="24" x14ac:dyDescent="0.2">
      <c r="A6" s="188"/>
      <c r="B6" s="190"/>
      <c r="C6" s="83" t="s">
        <v>251</v>
      </c>
      <c r="D6" s="84" t="s">
        <v>252</v>
      </c>
    </row>
    <row r="7" spans="1:4" x14ac:dyDescent="0.2">
      <c r="A7" s="181" t="s">
        <v>37</v>
      </c>
      <c r="B7" s="86" t="s">
        <v>66</v>
      </c>
      <c r="C7" s="86"/>
      <c r="D7" s="87"/>
    </row>
    <row r="8" spans="1:4" x14ac:dyDescent="0.2">
      <c r="A8" s="181" t="s">
        <v>197</v>
      </c>
      <c r="B8" s="86" t="s">
        <v>324</v>
      </c>
      <c r="C8" s="86"/>
      <c r="D8" s="87"/>
    </row>
    <row r="9" spans="1:4" x14ac:dyDescent="0.2">
      <c r="A9" s="181" t="s">
        <v>38</v>
      </c>
      <c r="B9" s="86" t="s">
        <v>67</v>
      </c>
      <c r="C9" s="86"/>
      <c r="D9" s="86"/>
    </row>
    <row r="10" spans="1:4" x14ac:dyDescent="0.2">
      <c r="A10" s="181" t="s">
        <v>36</v>
      </c>
      <c r="B10" s="86" t="s">
        <v>68</v>
      </c>
      <c r="C10" s="86"/>
      <c r="D10" s="86"/>
    </row>
    <row r="11" spans="1:4" x14ac:dyDescent="0.2">
      <c r="A11" s="180" t="s">
        <v>231</v>
      </c>
      <c r="B11" s="88" t="s">
        <v>363</v>
      </c>
      <c r="C11" s="86"/>
      <c r="D11" s="86"/>
    </row>
    <row r="12" spans="1:4" x14ac:dyDescent="0.2">
      <c r="A12" s="180" t="s">
        <v>231</v>
      </c>
      <c r="B12" s="88" t="s">
        <v>364</v>
      </c>
      <c r="C12" s="86"/>
      <c r="D12" s="86"/>
    </row>
    <row r="13" spans="1:4" x14ac:dyDescent="0.2">
      <c r="A13" s="180" t="s">
        <v>231</v>
      </c>
      <c r="B13" s="88" t="s">
        <v>365</v>
      </c>
      <c r="C13" s="86"/>
      <c r="D13" s="86"/>
    </row>
    <row r="14" spans="1:4" x14ac:dyDescent="0.2">
      <c r="A14" s="180" t="s">
        <v>231</v>
      </c>
      <c r="B14" s="88" t="s">
        <v>366</v>
      </c>
      <c r="C14" s="86"/>
      <c r="D14" s="86"/>
    </row>
    <row r="15" spans="1:4" x14ac:dyDescent="0.2">
      <c r="A15" s="180" t="s">
        <v>231</v>
      </c>
      <c r="B15" s="88" t="s">
        <v>367</v>
      </c>
      <c r="C15" s="86"/>
      <c r="D15" s="86"/>
    </row>
    <row r="16" spans="1:4" x14ac:dyDescent="0.2">
      <c r="A16" s="180" t="s">
        <v>231</v>
      </c>
      <c r="B16" s="88" t="s">
        <v>368</v>
      </c>
      <c r="C16" s="86"/>
      <c r="D16" s="86"/>
    </row>
    <row r="17" spans="1:4" x14ac:dyDescent="0.2">
      <c r="A17" s="181" t="s">
        <v>342</v>
      </c>
      <c r="B17" s="86" t="s">
        <v>333</v>
      </c>
      <c r="C17" s="86"/>
      <c r="D17" s="86"/>
    </row>
    <row r="18" spans="1:4" x14ac:dyDescent="0.2">
      <c r="A18" s="181" t="s">
        <v>343</v>
      </c>
      <c r="B18" s="86" t="s">
        <v>340</v>
      </c>
      <c r="C18" s="86"/>
      <c r="D18" s="86"/>
    </row>
    <row r="19" spans="1:4" x14ac:dyDescent="0.2">
      <c r="A19" s="181" t="s">
        <v>358</v>
      </c>
      <c r="B19" s="86" t="s">
        <v>341</v>
      </c>
      <c r="C19" s="86"/>
      <c r="D19" s="86"/>
    </row>
    <row r="20" spans="1:4" ht="23.45" customHeight="1" x14ac:dyDescent="0.2">
      <c r="A20" s="181" t="s">
        <v>357</v>
      </c>
      <c r="B20" s="86" t="s">
        <v>361</v>
      </c>
      <c r="C20" s="86"/>
      <c r="D20" s="86"/>
    </row>
    <row r="21" spans="1:4" x14ac:dyDescent="0.2">
      <c r="A21" s="181" t="s">
        <v>40</v>
      </c>
      <c r="B21" s="86" t="s">
        <v>72</v>
      </c>
      <c r="C21" s="86"/>
      <c r="D21" s="86"/>
    </row>
    <row r="22" spans="1:4" x14ac:dyDescent="0.2">
      <c r="A22" s="181"/>
      <c r="B22" s="86" t="s">
        <v>326</v>
      </c>
      <c r="C22" s="86"/>
      <c r="D22" s="86"/>
    </row>
    <row r="23" spans="1:4" x14ac:dyDescent="0.2">
      <c r="A23" s="182"/>
      <c r="B23" s="86" t="s">
        <v>69</v>
      </c>
      <c r="C23" s="86"/>
      <c r="D23" s="86"/>
    </row>
    <row r="24" spans="1:4" x14ac:dyDescent="0.2">
      <c r="A24" s="181"/>
      <c r="B24" s="86" t="s">
        <v>70</v>
      </c>
      <c r="C24" s="86"/>
      <c r="D24" s="86"/>
    </row>
    <row r="25" spans="1:4" x14ac:dyDescent="0.2">
      <c r="A25" s="181" t="s">
        <v>41</v>
      </c>
      <c r="B25" s="86" t="s">
        <v>71</v>
      </c>
      <c r="C25" s="86"/>
      <c r="D25" s="86"/>
    </row>
    <row r="26" spans="1:4" x14ac:dyDescent="0.2">
      <c r="A26" s="181" t="s">
        <v>43</v>
      </c>
      <c r="B26" s="86" t="s">
        <v>73</v>
      </c>
      <c r="C26" s="86"/>
      <c r="D26" s="86"/>
    </row>
    <row r="27" spans="1:4" x14ac:dyDescent="0.2">
      <c r="A27" s="181" t="s">
        <v>44</v>
      </c>
      <c r="B27" s="86" t="s">
        <v>93</v>
      </c>
      <c r="C27" s="86"/>
      <c r="D27" s="86"/>
    </row>
    <row r="28" spans="1:4" x14ac:dyDescent="0.2">
      <c r="A28" s="181" t="s">
        <v>45</v>
      </c>
      <c r="B28" s="86" t="s">
        <v>253</v>
      </c>
      <c r="C28" s="86"/>
      <c r="D28" s="86"/>
    </row>
    <row r="29" spans="1:4" ht="13.15" customHeight="1" x14ac:dyDescent="0.2">
      <c r="A29" s="183"/>
      <c r="B29" s="90" t="s">
        <v>254</v>
      </c>
      <c r="C29" s="90"/>
      <c r="D29" s="90"/>
    </row>
    <row r="30" spans="1:4" x14ac:dyDescent="0.2">
      <c r="A30" s="181" t="s">
        <v>46</v>
      </c>
      <c r="B30" s="86" t="s">
        <v>255</v>
      </c>
      <c r="C30" s="86"/>
      <c r="D30" s="86"/>
    </row>
    <row r="31" spans="1:4" x14ac:dyDescent="0.2">
      <c r="A31" s="181" t="s">
        <v>47</v>
      </c>
      <c r="B31" s="86" t="s">
        <v>74</v>
      </c>
      <c r="C31" s="86"/>
      <c r="D31" s="86"/>
    </row>
    <row r="32" spans="1:4" x14ac:dyDescent="0.2">
      <c r="A32" s="181" t="s">
        <v>48</v>
      </c>
      <c r="B32" s="86" t="s">
        <v>256</v>
      </c>
      <c r="C32" s="86"/>
      <c r="D32" s="86"/>
    </row>
    <row r="33" spans="1:4" x14ac:dyDescent="0.2">
      <c r="A33" s="181" t="s">
        <v>49</v>
      </c>
      <c r="B33" s="86" t="s">
        <v>257</v>
      </c>
      <c r="C33" s="86"/>
      <c r="D33" s="86"/>
    </row>
    <row r="34" spans="1:4" x14ac:dyDescent="0.2">
      <c r="A34" s="181" t="s">
        <v>50</v>
      </c>
      <c r="B34" s="86" t="s">
        <v>258</v>
      </c>
      <c r="C34" s="86"/>
      <c r="D34" s="86"/>
    </row>
    <row r="35" spans="1:4" x14ac:dyDescent="0.2">
      <c r="A35" s="181" t="s">
        <v>51</v>
      </c>
      <c r="B35" s="86" t="s">
        <v>76</v>
      </c>
      <c r="C35" s="86"/>
      <c r="D35" s="86"/>
    </row>
    <row r="36" spans="1:4" x14ac:dyDescent="0.2">
      <c r="A36" s="181" t="s">
        <v>52</v>
      </c>
      <c r="B36" s="86" t="s">
        <v>77</v>
      </c>
      <c r="C36" s="86"/>
      <c r="D36" s="86"/>
    </row>
    <row r="37" spans="1:4" x14ac:dyDescent="0.2">
      <c r="A37" s="181" t="s">
        <v>53</v>
      </c>
      <c r="B37" s="86" t="s">
        <v>78</v>
      </c>
      <c r="C37" s="86"/>
      <c r="D37" s="86"/>
    </row>
    <row r="38" spans="1:4" x14ac:dyDescent="0.2">
      <c r="A38" s="181" t="s">
        <v>54</v>
      </c>
      <c r="B38" s="86" t="s">
        <v>259</v>
      </c>
      <c r="C38" s="86"/>
      <c r="D38" s="86"/>
    </row>
    <row r="39" spans="1:4" x14ac:dyDescent="0.2">
      <c r="A39" s="181" t="s">
        <v>55</v>
      </c>
      <c r="B39" s="86" t="s">
        <v>75</v>
      </c>
      <c r="C39" s="86"/>
      <c r="D39" s="86"/>
    </row>
    <row r="40" spans="1:4" x14ac:dyDescent="0.2">
      <c r="A40" s="181" t="s">
        <v>57</v>
      </c>
      <c r="B40" s="86" t="s">
        <v>260</v>
      </c>
      <c r="C40" s="86"/>
      <c r="D40" s="86"/>
    </row>
    <row r="41" spans="1:4" x14ac:dyDescent="0.2">
      <c r="A41" s="181" t="s">
        <v>57</v>
      </c>
      <c r="B41" s="86" t="s">
        <v>261</v>
      </c>
      <c r="C41" s="86"/>
      <c r="D41" s="86"/>
    </row>
    <row r="42" spans="1:4" x14ac:dyDescent="0.2">
      <c r="A42" s="181" t="s">
        <v>58</v>
      </c>
      <c r="B42" s="86" t="s">
        <v>64</v>
      </c>
      <c r="C42" s="86"/>
      <c r="D42" s="86"/>
    </row>
    <row r="43" spans="1:4" ht="13.15" customHeight="1" x14ac:dyDescent="0.2">
      <c r="A43" s="181" t="s">
        <v>59</v>
      </c>
      <c r="B43" s="86" t="s">
        <v>300</v>
      </c>
      <c r="C43" s="86"/>
      <c r="D43" s="86"/>
    </row>
    <row r="44" spans="1:4" x14ac:dyDescent="0.2">
      <c r="A44" s="181" t="s">
        <v>60</v>
      </c>
      <c r="B44" s="86" t="s">
        <v>80</v>
      </c>
      <c r="C44" s="86"/>
      <c r="D44" s="86"/>
    </row>
    <row r="45" spans="1:4" x14ac:dyDescent="0.2">
      <c r="A45" s="181" t="s">
        <v>61</v>
      </c>
      <c r="B45" s="86" t="s">
        <v>262</v>
      </c>
      <c r="C45" s="86"/>
      <c r="D45" s="86"/>
    </row>
    <row r="46" spans="1:4" x14ac:dyDescent="0.2">
      <c r="A46" s="181" t="s">
        <v>62</v>
      </c>
      <c r="B46" s="86" t="s">
        <v>263</v>
      </c>
      <c r="C46" s="86"/>
      <c r="D46" s="86"/>
    </row>
    <row r="47" spans="1:4" x14ac:dyDescent="0.2">
      <c r="B47" s="92"/>
    </row>
    <row r="48" spans="1:4" s="92" customFormat="1" x14ac:dyDescent="0.2">
      <c r="A48" s="91" t="s">
        <v>174</v>
      </c>
    </row>
    <row r="49" spans="1:2" s="92" customFormat="1" x14ac:dyDescent="0.2">
      <c r="A49" s="93" t="s">
        <v>264</v>
      </c>
    </row>
    <row r="50" spans="1:2" s="92" customFormat="1" x14ac:dyDescent="0.2">
      <c r="A50" s="93" t="s">
        <v>265</v>
      </c>
    </row>
    <row r="51" spans="1:2" s="92" customFormat="1" x14ac:dyDescent="0.2">
      <c r="A51" s="93" t="s">
        <v>266</v>
      </c>
      <c r="B51"/>
    </row>
    <row r="52" spans="1:2" x14ac:dyDescent="0.2">
      <c r="A52" s="94" t="s">
        <v>267</v>
      </c>
    </row>
    <row r="53" spans="1:2" x14ac:dyDescent="0.2">
      <c r="A53" s="94" t="s">
        <v>268</v>
      </c>
    </row>
    <row r="54" spans="1:2" x14ac:dyDescent="0.2">
      <c r="A54" s="94" t="s">
        <v>269</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heetViews>
  <sheetFormatPr defaultColWidth="12.5703125" defaultRowHeight="12.75" x14ac:dyDescent="0.2"/>
  <cols>
    <col min="1" max="1" width="58.7109375" style="106" customWidth="1"/>
    <col min="2" max="3" width="15.5703125" style="106" customWidth="1"/>
    <col min="4" max="5" width="18.28515625" style="106" customWidth="1"/>
    <col min="6" max="16384" width="12.5703125" style="106"/>
  </cols>
  <sheetData>
    <row r="1" spans="1:5" ht="18" x14ac:dyDescent="0.25">
      <c r="A1" s="6" t="s">
        <v>0</v>
      </c>
    </row>
    <row r="2" spans="1:5" ht="18" x14ac:dyDescent="0.25">
      <c r="A2" s="173"/>
    </row>
    <row r="3" spans="1:5" ht="18.75" thickBot="1" x14ac:dyDescent="0.3">
      <c r="A3" s="8" t="s">
        <v>155</v>
      </c>
    </row>
    <row r="4" spans="1:5" ht="13.5" thickBot="1" x14ac:dyDescent="0.25">
      <c r="A4" s="113" t="s">
        <v>150</v>
      </c>
      <c r="B4" s="96" t="s">
        <v>141</v>
      </c>
      <c r="C4" s="96" t="s">
        <v>142</v>
      </c>
      <c r="D4" s="96" t="s">
        <v>286</v>
      </c>
      <c r="E4" s="97" t="s">
        <v>158</v>
      </c>
    </row>
    <row r="5" spans="1:5" x14ac:dyDescent="0.2">
      <c r="A5" s="115" t="s">
        <v>156</v>
      </c>
      <c r="B5" s="116"/>
      <c r="C5" s="117"/>
      <c r="D5" s="98"/>
      <c r="E5" s="99"/>
    </row>
    <row r="6" spans="1:5" x14ac:dyDescent="0.2">
      <c r="A6" s="118" t="s">
        <v>168</v>
      </c>
      <c r="B6" s="119">
        <f>B5-B7</f>
        <v>0</v>
      </c>
      <c r="C6" s="120"/>
      <c r="D6" s="98"/>
      <c r="E6" s="99"/>
    </row>
    <row r="7" spans="1:5" ht="13.5" thickBot="1" x14ac:dyDescent="0.25">
      <c r="A7" s="121" t="s">
        <v>241</v>
      </c>
      <c r="B7" s="174">
        <f>B8+B9</f>
        <v>0</v>
      </c>
      <c r="C7" s="120"/>
      <c r="D7" s="98"/>
      <c r="E7" s="99"/>
    </row>
    <row r="8" spans="1:5" ht="13.5" thickBot="1" x14ac:dyDescent="0.25">
      <c r="A8" s="175" t="s">
        <v>242</v>
      </c>
      <c r="B8" s="176"/>
      <c r="C8" s="177"/>
      <c r="D8" s="98"/>
      <c r="E8" s="99"/>
    </row>
    <row r="9" spans="1:5" x14ac:dyDescent="0.2">
      <c r="A9" s="134" t="s">
        <v>243</v>
      </c>
      <c r="B9" s="178"/>
      <c r="C9" s="132"/>
      <c r="D9" s="98"/>
      <c r="E9" s="99"/>
    </row>
    <row r="10" spans="1:5" ht="13.5" thickBot="1" x14ac:dyDescent="0.25">
      <c r="A10" s="121" t="s">
        <v>168</v>
      </c>
      <c r="B10" s="133">
        <f>B9-B11</f>
        <v>0</v>
      </c>
      <c r="C10" s="133">
        <f>C9-C11</f>
        <v>0</v>
      </c>
      <c r="D10" s="98"/>
      <c r="E10" s="99"/>
    </row>
    <row r="11" spans="1:5" x14ac:dyDescent="0.2">
      <c r="A11" s="134" t="s">
        <v>157</v>
      </c>
      <c r="B11" s="135">
        <f>SUM(B12:B16)</f>
        <v>0</v>
      </c>
      <c r="C11" s="135">
        <f>SUM(C12:C16)</f>
        <v>0</v>
      </c>
      <c r="D11" s="98"/>
      <c r="E11" s="99"/>
    </row>
    <row r="12" spans="1:5" x14ac:dyDescent="0.2">
      <c r="A12" s="118" t="s">
        <v>164</v>
      </c>
      <c r="B12" s="136">
        <f>B17</f>
        <v>0</v>
      </c>
      <c r="C12" s="137">
        <f>C17</f>
        <v>0</v>
      </c>
      <c r="D12" s="98"/>
      <c r="E12" s="99"/>
    </row>
    <row r="13" spans="1:5" x14ac:dyDescent="0.2">
      <c r="A13" s="118" t="s">
        <v>207</v>
      </c>
      <c r="B13" s="138"/>
      <c r="C13" s="139"/>
      <c r="D13" s="98"/>
      <c r="E13" s="99"/>
    </row>
    <row r="14" spans="1:5" x14ac:dyDescent="0.2">
      <c r="A14" s="118" t="s">
        <v>208</v>
      </c>
      <c r="B14" s="138"/>
      <c r="C14" s="139"/>
      <c r="D14" s="98"/>
      <c r="E14" s="99"/>
    </row>
    <row r="15" spans="1:5" x14ac:dyDescent="0.2">
      <c r="A15" s="118" t="s">
        <v>209</v>
      </c>
      <c r="B15" s="138"/>
      <c r="C15" s="139"/>
      <c r="D15" s="98"/>
      <c r="E15" s="99"/>
    </row>
    <row r="16" spans="1:5" ht="13.5" thickBot="1" x14ac:dyDescent="0.25">
      <c r="A16" s="121" t="s">
        <v>210</v>
      </c>
      <c r="B16" s="140"/>
      <c r="C16" s="141"/>
      <c r="D16" s="98"/>
      <c r="E16" s="99"/>
    </row>
    <row r="17" spans="1:5" x14ac:dyDescent="0.2">
      <c r="A17" s="115" t="s">
        <v>185</v>
      </c>
      <c r="B17" s="142">
        <f>B18+B19+B20</f>
        <v>0</v>
      </c>
      <c r="C17" s="143">
        <f>C18+C19+C20</f>
        <v>0</v>
      </c>
      <c r="D17" s="98"/>
      <c r="E17" s="99"/>
    </row>
    <row r="18" spans="1:5" x14ac:dyDescent="0.2">
      <c r="A18" s="118" t="s">
        <v>165</v>
      </c>
      <c r="B18" s="144"/>
      <c r="C18" s="145"/>
      <c r="D18" s="98"/>
      <c r="E18" s="99"/>
    </row>
    <row r="19" spans="1:5" x14ac:dyDescent="0.2">
      <c r="A19" s="118" t="s">
        <v>166</v>
      </c>
      <c r="B19" s="144"/>
      <c r="C19" s="145"/>
      <c r="D19" s="98"/>
      <c r="E19" s="99"/>
    </row>
    <row r="20" spans="1:5" ht="13.5" thickBot="1" x14ac:dyDescent="0.25">
      <c r="A20" s="121" t="s">
        <v>167</v>
      </c>
      <c r="B20" s="146"/>
      <c r="C20" s="147"/>
      <c r="D20" s="100"/>
      <c r="E20" s="101"/>
    </row>
    <row r="22" spans="1:5" x14ac:dyDescent="0.2">
      <c r="A22" s="106" t="s">
        <v>289</v>
      </c>
    </row>
    <row r="24" spans="1:5" x14ac:dyDescent="0.2">
      <c r="A24" s="148" t="s">
        <v>290</v>
      </c>
    </row>
    <row r="25" spans="1:5" x14ac:dyDescent="0.2">
      <c r="A25" s="149" t="s">
        <v>384</v>
      </c>
    </row>
    <row r="26" spans="1:5" x14ac:dyDescent="0.2">
      <c r="A26" s="106" t="s">
        <v>265</v>
      </c>
    </row>
    <row r="27" spans="1:5" x14ac:dyDescent="0.2">
      <c r="A27" s="106" t="s">
        <v>266</v>
      </c>
    </row>
    <row r="28" spans="1:5" x14ac:dyDescent="0.2">
      <c r="A28" s="106" t="s">
        <v>287</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heetViews>
  <sheetFormatPr defaultColWidth="12.5703125" defaultRowHeight="12.75" x14ac:dyDescent="0.2"/>
  <cols>
    <col min="1" max="1" width="53.28515625" style="106" bestFit="1" customWidth="1"/>
    <col min="2" max="2" width="15.5703125" style="106" customWidth="1"/>
    <col min="3" max="3" width="36.28515625" style="106" customWidth="1"/>
    <col min="4" max="4" width="17.7109375" style="106" bestFit="1" customWidth="1"/>
    <col min="5" max="16384" width="12.5703125" style="106"/>
  </cols>
  <sheetData>
    <row r="1" spans="1:4" ht="18" x14ac:dyDescent="0.25">
      <c r="A1" s="6" t="s">
        <v>0</v>
      </c>
    </row>
    <row r="2" spans="1:4" ht="18" x14ac:dyDescent="0.25">
      <c r="A2" s="173"/>
    </row>
    <row r="3" spans="1:4" ht="18.75" thickBot="1" x14ac:dyDescent="0.3">
      <c r="A3" s="8" t="s">
        <v>186</v>
      </c>
    </row>
    <row r="4" spans="1:4" ht="13.5" thickBot="1" x14ac:dyDescent="0.25">
      <c r="A4" s="113" t="s">
        <v>150</v>
      </c>
      <c r="B4" s="96" t="s">
        <v>141</v>
      </c>
      <c r="C4" s="96" t="s">
        <v>286</v>
      </c>
      <c r="D4" s="96" t="s">
        <v>158</v>
      </c>
    </row>
    <row r="5" spans="1:4" x14ac:dyDescent="0.2">
      <c r="A5" s="164" t="s">
        <v>191</v>
      </c>
      <c r="B5" s="165">
        <f>SUMIF('G-4.1 SG&amp;A listing'!C:C,"Yes",'G-4.1 SG&amp;A listing'!F:F)</f>
        <v>0</v>
      </c>
      <c r="C5" s="102" t="s">
        <v>288</v>
      </c>
      <c r="D5" s="102"/>
    </row>
    <row r="6" spans="1:4" ht="13.5" thickBot="1" x14ac:dyDescent="0.25">
      <c r="A6" s="166" t="s">
        <v>168</v>
      </c>
      <c r="B6" s="167">
        <f>B5-B7</f>
        <v>0</v>
      </c>
      <c r="C6" s="103"/>
      <c r="D6" s="103"/>
    </row>
    <row r="7" spans="1:4" x14ac:dyDescent="0.2">
      <c r="A7" s="164" t="s">
        <v>192</v>
      </c>
      <c r="B7" s="165">
        <f>SUM(B8:B12)</f>
        <v>0</v>
      </c>
      <c r="C7" s="102"/>
      <c r="D7" s="102"/>
    </row>
    <row r="8" spans="1:4" x14ac:dyDescent="0.2">
      <c r="A8" s="168" t="s">
        <v>188</v>
      </c>
      <c r="B8" s="169"/>
      <c r="C8" s="104"/>
      <c r="D8" s="104"/>
    </row>
    <row r="9" spans="1:4" x14ac:dyDescent="0.2">
      <c r="A9" s="168" t="s">
        <v>187</v>
      </c>
      <c r="B9" s="169"/>
      <c r="C9" s="104"/>
      <c r="D9" s="104"/>
    </row>
    <row r="10" spans="1:4" x14ac:dyDescent="0.2">
      <c r="A10" s="168" t="s">
        <v>193</v>
      </c>
      <c r="B10" s="170"/>
      <c r="C10" s="104"/>
      <c r="D10" s="104"/>
    </row>
    <row r="11" spans="1:4" x14ac:dyDescent="0.2">
      <c r="A11" s="168" t="s">
        <v>206</v>
      </c>
      <c r="B11" s="170"/>
      <c r="C11" s="104"/>
      <c r="D11" s="104"/>
    </row>
    <row r="12" spans="1:4" ht="13.5" thickBot="1" x14ac:dyDescent="0.25">
      <c r="A12" s="171" t="s">
        <v>194</v>
      </c>
      <c r="B12" s="172"/>
      <c r="C12" s="105"/>
      <c r="D12" s="105"/>
    </row>
    <row r="14" spans="1:4" x14ac:dyDescent="0.2">
      <c r="A14" s="106" t="s">
        <v>289</v>
      </c>
    </row>
    <row r="16" spans="1:4" x14ac:dyDescent="0.2">
      <c r="A16" s="148" t="s">
        <v>290</v>
      </c>
    </row>
    <row r="17" spans="1:1" x14ac:dyDescent="0.2">
      <c r="A17" s="149" t="s">
        <v>384</v>
      </c>
    </row>
    <row r="18" spans="1:1" x14ac:dyDescent="0.2">
      <c r="A18" s="106" t="s">
        <v>265</v>
      </c>
    </row>
    <row r="19" spans="1:1" x14ac:dyDescent="0.2">
      <c r="A19" s="106" t="s">
        <v>266</v>
      </c>
    </row>
    <row r="20" spans="1:1" x14ac:dyDescent="0.2">
      <c r="A20" s="106" t="s">
        <v>287</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U47"/>
  <sheetViews>
    <sheetView showZeros="0" zoomScaleNormal="100" workbookViewId="0"/>
  </sheetViews>
  <sheetFormatPr defaultRowHeight="12.75" x14ac:dyDescent="0.2"/>
  <cols>
    <col min="1" max="1" width="12.140625" style="10" customWidth="1"/>
    <col min="2" max="42" width="12.140625" customWidth="1"/>
    <col min="43" max="44" width="10.7109375" customWidth="1"/>
  </cols>
  <sheetData>
    <row r="1" spans="1:47" s="2" customFormat="1" ht="18" x14ac:dyDescent="0.25">
      <c r="A1" s="6" t="s">
        <v>0</v>
      </c>
    </row>
    <row r="2" spans="1:47" s="2" customFormat="1" ht="18" x14ac:dyDescent="0.25">
      <c r="A2" s="7"/>
      <c r="B2" s="4"/>
      <c r="C2" s="4"/>
      <c r="D2" s="4"/>
      <c r="E2" s="4"/>
      <c r="F2" s="4"/>
      <c r="G2" s="4"/>
      <c r="H2" s="4"/>
      <c r="I2" s="4"/>
      <c r="J2" s="4"/>
      <c r="K2" s="4"/>
      <c r="L2" s="4"/>
      <c r="M2" s="4"/>
      <c r="N2" s="4"/>
      <c r="O2" s="4"/>
      <c r="P2" s="4"/>
      <c r="Q2" s="4"/>
    </row>
    <row r="3" spans="1:47" s="2" customFormat="1" ht="18" x14ac:dyDescent="0.25">
      <c r="A3" s="8" t="s">
        <v>233</v>
      </c>
    </row>
    <row r="4" spans="1:47"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I4" s="22"/>
      <c r="AJ4" s="22"/>
      <c r="AL4" s="22"/>
      <c r="AN4" s="22"/>
      <c r="AP4" s="22"/>
      <c r="AQ4" s="22"/>
      <c r="AR4" s="22"/>
      <c r="AS4" s="22"/>
      <c r="AU4" s="22"/>
    </row>
    <row r="5" spans="1:47" s="23" customFormat="1" ht="114.75" x14ac:dyDescent="0.2">
      <c r="A5" s="21" t="s">
        <v>66</v>
      </c>
      <c r="B5" s="21" t="s">
        <v>328</v>
      </c>
      <c r="C5" s="22" t="s">
        <v>67</v>
      </c>
      <c r="D5" s="22" t="s">
        <v>68</v>
      </c>
      <c r="E5" s="22" t="s">
        <v>196</v>
      </c>
      <c r="F5" s="5" t="s">
        <v>334</v>
      </c>
      <c r="G5" s="5" t="s">
        <v>335</v>
      </c>
      <c r="H5" s="5" t="s">
        <v>336</v>
      </c>
      <c r="I5" s="5" t="s">
        <v>337</v>
      </c>
      <c r="J5" s="5" t="s">
        <v>338</v>
      </c>
      <c r="K5" s="5" t="s">
        <v>339</v>
      </c>
      <c r="L5" s="22" t="s">
        <v>333</v>
      </c>
      <c r="M5" s="22" t="s">
        <v>340</v>
      </c>
      <c r="N5" s="22" t="s">
        <v>341</v>
      </c>
      <c r="O5" s="22" t="s">
        <v>361</v>
      </c>
      <c r="P5" s="22" t="s">
        <v>326</v>
      </c>
      <c r="Q5" s="22" t="s">
        <v>69</v>
      </c>
      <c r="R5" s="22" t="s">
        <v>70</v>
      </c>
      <c r="S5" s="22" t="s">
        <v>71</v>
      </c>
      <c r="T5" s="22" t="s">
        <v>86</v>
      </c>
      <c r="U5" s="22" t="s">
        <v>82</v>
      </c>
      <c r="V5" s="22" t="s">
        <v>93</v>
      </c>
      <c r="W5" s="22" t="s">
        <v>236</v>
      </c>
      <c r="X5" s="22" t="s">
        <v>74</v>
      </c>
      <c r="Y5" s="22" t="s">
        <v>117</v>
      </c>
      <c r="Z5" s="22" t="s">
        <v>312</v>
      </c>
      <c r="AA5" s="22" t="s">
        <v>313</v>
      </c>
      <c r="AB5" s="22" t="s">
        <v>314</v>
      </c>
      <c r="AC5" s="22" t="s">
        <v>76</v>
      </c>
      <c r="AD5" s="22" t="s">
        <v>91</v>
      </c>
      <c r="AE5" s="22" t="s">
        <v>292</v>
      </c>
      <c r="AF5" s="22" t="s">
        <v>98</v>
      </c>
      <c r="AG5" s="22" t="s">
        <v>64</v>
      </c>
      <c r="AH5" s="22" t="s">
        <v>99</v>
      </c>
      <c r="AI5" s="22" t="s">
        <v>65</v>
      </c>
      <c r="AJ5" s="22" t="s">
        <v>100</v>
      </c>
      <c r="AK5" s="22" t="s">
        <v>302</v>
      </c>
      <c r="AL5" s="22" t="s">
        <v>303</v>
      </c>
      <c r="AM5" s="22" t="s">
        <v>101</v>
      </c>
      <c r="AN5" s="22" t="s">
        <v>102</v>
      </c>
      <c r="AO5" s="22" t="s">
        <v>217</v>
      </c>
      <c r="AP5" s="22" t="s">
        <v>216</v>
      </c>
    </row>
    <row r="6" spans="1:47" s="19" customFormat="1" x14ac:dyDescent="0.2">
      <c r="A6" s="19" t="s">
        <v>37</v>
      </c>
      <c r="B6" s="19" t="s">
        <v>198</v>
      </c>
      <c r="C6" s="19" t="s">
        <v>38</v>
      </c>
      <c r="D6" s="19" t="s">
        <v>36</v>
      </c>
      <c r="E6" s="19" t="s">
        <v>39</v>
      </c>
      <c r="F6" s="19" t="s">
        <v>231</v>
      </c>
      <c r="G6" s="19" t="s">
        <v>231</v>
      </c>
      <c r="H6" s="19" t="s">
        <v>231</v>
      </c>
      <c r="I6" s="19" t="s">
        <v>231</v>
      </c>
      <c r="J6" s="19" t="s">
        <v>231</v>
      </c>
      <c r="K6" s="19" t="s">
        <v>231</v>
      </c>
      <c r="L6" s="19" t="s">
        <v>342</v>
      </c>
      <c r="M6" s="19" t="s">
        <v>343</v>
      </c>
      <c r="N6" s="19" t="s">
        <v>358</v>
      </c>
      <c r="O6" s="19" t="s">
        <v>357</v>
      </c>
      <c r="S6" s="19" t="s">
        <v>41</v>
      </c>
      <c r="T6" s="19" t="s">
        <v>42</v>
      </c>
      <c r="U6" s="19" t="s">
        <v>43</v>
      </c>
      <c r="V6" s="19" t="s">
        <v>44</v>
      </c>
      <c r="W6" s="19" t="s">
        <v>45</v>
      </c>
      <c r="X6" s="19" t="s">
        <v>46</v>
      </c>
      <c r="Y6" s="19" t="s">
        <v>87</v>
      </c>
      <c r="Z6" s="19" t="s">
        <v>47</v>
      </c>
      <c r="AA6" s="19" t="s">
        <v>48</v>
      </c>
      <c r="AB6" s="19" t="s">
        <v>49</v>
      </c>
      <c r="AC6" s="19" t="s">
        <v>50</v>
      </c>
      <c r="AD6" s="19" t="s">
        <v>89</v>
      </c>
      <c r="AE6" s="19" t="s">
        <v>51</v>
      </c>
      <c r="AF6" s="19" t="s">
        <v>94</v>
      </c>
      <c r="AG6" s="19" t="s">
        <v>52</v>
      </c>
      <c r="AH6" s="19" t="s">
        <v>88</v>
      </c>
      <c r="AI6" s="19" t="s">
        <v>53</v>
      </c>
      <c r="AJ6" s="19" t="s">
        <v>110</v>
      </c>
      <c r="AK6" s="19" t="s">
        <v>54</v>
      </c>
      <c r="AL6" s="19" t="s">
        <v>111</v>
      </c>
      <c r="AM6" s="19" t="s">
        <v>55</v>
      </c>
      <c r="AN6" s="19" t="s">
        <v>114</v>
      </c>
      <c r="AO6" s="19" t="s">
        <v>56</v>
      </c>
      <c r="AP6" s="19" t="s">
        <v>120</v>
      </c>
    </row>
    <row r="7" spans="1:47" x14ac:dyDescent="0.2">
      <c r="A7" s="9"/>
      <c r="E7" t="str">
        <f>CONCATENATE(F7,"-",G7,"-",H7,"-",I7,"-",J7,"-",K7)</f>
        <v>-----</v>
      </c>
      <c r="R7" s="24"/>
      <c r="S7" s="24">
        <f>R7</f>
        <v>0</v>
      </c>
      <c r="T7" s="25">
        <f>VALUE(ROUNDUP(MONTH(S7)/12*4,0)*3&amp;"/"&amp;YEAR(S7))</f>
        <v>61</v>
      </c>
      <c r="V7" s="31"/>
      <c r="W7" s="30"/>
      <c r="X7" s="29"/>
      <c r="Y7" s="29" t="e">
        <f>X7/W7</f>
        <v>#DIV/0!</v>
      </c>
      <c r="Z7" s="29"/>
      <c r="AA7" s="29"/>
      <c r="AB7" s="29"/>
      <c r="AC7" s="29">
        <f>X7-Z7-AA7+AB7</f>
        <v>0</v>
      </c>
      <c r="AD7" s="29" t="e">
        <f>AC7/W7</f>
        <v>#DIV/0!</v>
      </c>
      <c r="AE7" s="29"/>
      <c r="AF7" s="29" t="e">
        <f>AE7/W7</f>
        <v>#DIV/0!</v>
      </c>
      <c r="AG7" s="29"/>
      <c r="AH7" s="29" t="e">
        <f>AG7/W7</f>
        <v>#DIV/0!</v>
      </c>
      <c r="AI7" s="29"/>
      <c r="AJ7" s="29" t="e">
        <f>AI7/W7</f>
        <v>#DIV/0!</v>
      </c>
      <c r="AK7" s="29"/>
      <c r="AL7" s="29" t="e">
        <f>AK7/W7</f>
        <v>#DIV/0!</v>
      </c>
      <c r="AM7" s="29"/>
      <c r="AN7" s="29" t="e">
        <f>AM7/W7</f>
        <v>#DIV/0!</v>
      </c>
      <c r="AO7" s="29"/>
      <c r="AP7" s="29" t="e">
        <f>AO7/W7</f>
        <v>#DIV/0!</v>
      </c>
      <c r="AQ7" s="29"/>
      <c r="AR7" s="29"/>
    </row>
    <row r="8" spans="1:47" x14ac:dyDescent="0.2">
      <c r="A8" s="9"/>
      <c r="S8" s="24"/>
      <c r="T8" s="25"/>
    </row>
    <row r="9" spans="1:47" x14ac:dyDescent="0.2">
      <c r="A9" s="11" t="s">
        <v>1</v>
      </c>
      <c r="B9" s="13" t="s">
        <v>380</v>
      </c>
      <c r="C9" s="13"/>
      <c r="D9" s="13"/>
      <c r="E9" s="13"/>
      <c r="F9" s="12"/>
      <c r="G9" s="12"/>
      <c r="H9" s="12"/>
      <c r="I9" s="12"/>
    </row>
    <row r="10" spans="1:47" x14ac:dyDescent="0.2">
      <c r="A10" s="11" t="s">
        <v>329</v>
      </c>
      <c r="B10" s="13" t="s">
        <v>332</v>
      </c>
      <c r="C10" s="13"/>
      <c r="D10" s="13"/>
      <c r="E10" s="13"/>
      <c r="F10" s="12"/>
      <c r="G10" s="12"/>
      <c r="H10" s="12"/>
      <c r="I10" s="12"/>
    </row>
    <row r="11" spans="1:47" x14ac:dyDescent="0.2">
      <c r="A11" s="11" t="s">
        <v>2</v>
      </c>
      <c r="B11" s="13" t="s">
        <v>134</v>
      </c>
      <c r="C11" s="13"/>
      <c r="D11" s="13"/>
      <c r="E11" s="13"/>
      <c r="F11" s="12"/>
      <c r="G11" s="12"/>
      <c r="H11" s="12"/>
      <c r="I11" s="12"/>
    </row>
    <row r="12" spans="1:47" x14ac:dyDescent="0.2">
      <c r="A12" s="16" t="s">
        <v>3</v>
      </c>
      <c r="B12" s="17" t="s">
        <v>348</v>
      </c>
      <c r="C12" s="17"/>
      <c r="D12" s="13"/>
      <c r="E12" s="13"/>
      <c r="F12" s="12"/>
      <c r="G12" s="12"/>
      <c r="H12" s="12"/>
      <c r="I12" s="12"/>
    </row>
    <row r="13" spans="1:47" x14ac:dyDescent="0.2">
      <c r="A13" s="11" t="s">
        <v>4</v>
      </c>
      <c r="B13" s="13" t="s">
        <v>346</v>
      </c>
      <c r="C13" s="13"/>
      <c r="D13" s="13"/>
      <c r="E13" s="13"/>
      <c r="F13" s="12"/>
      <c r="G13" s="12"/>
      <c r="H13" s="12"/>
      <c r="I13" s="12"/>
    </row>
    <row r="14" spans="1:47" x14ac:dyDescent="0.2">
      <c r="A14" s="11" t="s">
        <v>330</v>
      </c>
      <c r="B14" s="13" t="s">
        <v>347</v>
      </c>
      <c r="C14" s="13"/>
      <c r="D14" s="13"/>
      <c r="E14" s="13"/>
      <c r="F14" s="12"/>
      <c r="G14" s="12"/>
      <c r="H14" s="12"/>
      <c r="I14" s="12"/>
    </row>
    <row r="15" spans="1:47" x14ac:dyDescent="0.2">
      <c r="A15" s="16" t="s">
        <v>345</v>
      </c>
      <c r="B15" s="17" t="s">
        <v>349</v>
      </c>
      <c r="C15" s="79"/>
      <c r="D15" s="13"/>
      <c r="E15" s="13"/>
      <c r="F15" s="12"/>
      <c r="G15" s="12"/>
      <c r="H15" s="12"/>
      <c r="I15" s="12"/>
    </row>
    <row r="16" spans="1:47" x14ac:dyDescent="0.2">
      <c r="A16" s="16" t="s">
        <v>344</v>
      </c>
      <c r="B16" s="17" t="s">
        <v>350</v>
      </c>
      <c r="C16" s="79"/>
      <c r="D16" s="13"/>
      <c r="E16" s="13"/>
      <c r="F16" s="12"/>
      <c r="G16" s="12"/>
      <c r="H16" s="12"/>
      <c r="I16" s="12"/>
    </row>
    <row r="17" spans="1:9" x14ac:dyDescent="0.2">
      <c r="A17" s="16" t="s">
        <v>359</v>
      </c>
      <c r="B17" s="17" t="s">
        <v>351</v>
      </c>
      <c r="C17" s="79"/>
      <c r="D17" s="13"/>
      <c r="E17" s="13"/>
      <c r="F17" s="12"/>
      <c r="G17" s="12"/>
      <c r="H17" s="12"/>
      <c r="I17" s="12"/>
    </row>
    <row r="18" spans="1:9" x14ac:dyDescent="0.2">
      <c r="A18" s="16" t="s">
        <v>362</v>
      </c>
      <c r="B18" s="17" t="s">
        <v>360</v>
      </c>
      <c r="C18" s="79"/>
      <c r="D18" s="13"/>
      <c r="E18" s="13"/>
      <c r="F18" s="12"/>
      <c r="G18" s="12"/>
      <c r="H18" s="12"/>
      <c r="I18" s="12"/>
    </row>
    <row r="19" spans="1:9" x14ac:dyDescent="0.2">
      <c r="A19" s="11" t="s">
        <v>5</v>
      </c>
      <c r="B19" s="17" t="s">
        <v>318</v>
      </c>
      <c r="D19" s="13"/>
      <c r="E19" s="13"/>
      <c r="F19" s="12"/>
      <c r="G19" s="12"/>
      <c r="H19" s="12"/>
      <c r="I19" s="12"/>
    </row>
    <row r="20" spans="1:9" s="18" customFormat="1" x14ac:dyDescent="0.2">
      <c r="A20" s="16" t="s">
        <v>6</v>
      </c>
      <c r="B20" s="17" t="s">
        <v>317</v>
      </c>
      <c r="C20" s="17"/>
      <c r="D20" s="17"/>
      <c r="E20" s="17"/>
      <c r="F20" s="20"/>
      <c r="G20" s="20"/>
      <c r="H20" s="20"/>
      <c r="I20" s="20"/>
    </row>
    <row r="21" spans="1:9" s="18" customFormat="1" x14ac:dyDescent="0.2">
      <c r="A21" s="16" t="s">
        <v>7</v>
      </c>
      <c r="B21" s="17" t="s">
        <v>316</v>
      </c>
      <c r="C21" s="17"/>
      <c r="D21" s="17"/>
      <c r="E21" s="17"/>
      <c r="F21" s="20"/>
      <c r="G21" s="20"/>
      <c r="H21" s="20"/>
      <c r="I21" s="20"/>
    </row>
    <row r="22" spans="1:9" s="18" customFormat="1" x14ac:dyDescent="0.2">
      <c r="A22" s="16" t="s">
        <v>8</v>
      </c>
      <c r="B22" s="17" t="s">
        <v>327</v>
      </c>
      <c r="C22" s="17"/>
      <c r="D22" s="17"/>
      <c r="E22" s="17"/>
    </row>
    <row r="23" spans="1:9" s="18" customFormat="1" x14ac:dyDescent="0.2">
      <c r="A23" s="16" t="s">
        <v>9</v>
      </c>
      <c r="B23" s="17" t="s">
        <v>319</v>
      </c>
      <c r="C23" s="17"/>
      <c r="D23" s="17"/>
      <c r="E23" s="17"/>
    </row>
    <row r="24" spans="1:9" s="18" customFormat="1" x14ac:dyDescent="0.2">
      <c r="A24" s="16" t="s">
        <v>10</v>
      </c>
      <c r="B24" s="17" t="s">
        <v>237</v>
      </c>
      <c r="C24" s="17"/>
      <c r="D24" s="17"/>
      <c r="E24" s="17"/>
    </row>
    <row r="25" spans="1:9" s="18" customFormat="1" x14ac:dyDescent="0.2">
      <c r="A25" s="16" t="s">
        <v>11</v>
      </c>
      <c r="B25" s="17" t="s">
        <v>28</v>
      </c>
      <c r="C25" s="17"/>
      <c r="D25" s="17"/>
      <c r="E25" s="17"/>
    </row>
    <row r="26" spans="1:9" s="18" customFormat="1" x14ac:dyDescent="0.2">
      <c r="A26" s="16" t="s">
        <v>133</v>
      </c>
      <c r="B26" s="17" t="s">
        <v>136</v>
      </c>
      <c r="C26" s="17"/>
      <c r="D26" s="17"/>
      <c r="E26" s="17"/>
    </row>
    <row r="27" spans="1:9" s="18" customFormat="1" x14ac:dyDescent="0.2">
      <c r="A27" s="16" t="s">
        <v>12</v>
      </c>
      <c r="B27" s="17" t="s">
        <v>137</v>
      </c>
      <c r="C27" s="17"/>
      <c r="D27" s="17"/>
      <c r="E27" s="17"/>
    </row>
    <row r="28" spans="1:9" s="18" customFormat="1" x14ac:dyDescent="0.2">
      <c r="A28" s="16" t="s">
        <v>13</v>
      </c>
      <c r="B28" s="17" t="s">
        <v>203</v>
      </c>
      <c r="C28" s="17"/>
      <c r="D28" s="17"/>
      <c r="E28" s="17"/>
    </row>
    <row r="29" spans="1:9" s="18" customFormat="1" x14ac:dyDescent="0.2">
      <c r="A29" s="16" t="s">
        <v>14</v>
      </c>
      <c r="B29" s="17" t="s">
        <v>320</v>
      </c>
      <c r="C29" s="17"/>
      <c r="D29" s="17"/>
      <c r="E29" s="17"/>
    </row>
    <row r="30" spans="1:9" s="18" customFormat="1" x14ac:dyDescent="0.2">
      <c r="A30" s="16" t="s">
        <v>15</v>
      </c>
      <c r="B30" s="17" t="s">
        <v>291</v>
      </c>
      <c r="C30" s="17"/>
      <c r="D30" s="17"/>
      <c r="E30" s="17"/>
    </row>
    <row r="31" spans="1:9" s="18" customFormat="1" x14ac:dyDescent="0.2">
      <c r="A31" s="16" t="s">
        <v>132</v>
      </c>
      <c r="B31" s="17" t="s">
        <v>135</v>
      </c>
      <c r="C31" s="17"/>
      <c r="D31" s="17"/>
      <c r="E31" s="17"/>
    </row>
    <row r="32" spans="1:9" s="18" customFormat="1" x14ac:dyDescent="0.2">
      <c r="A32" s="16" t="s">
        <v>16</v>
      </c>
      <c r="B32" s="17" t="s">
        <v>293</v>
      </c>
      <c r="C32" s="17"/>
      <c r="D32" s="17"/>
      <c r="E32" s="17"/>
    </row>
    <row r="33" spans="1:9" s="18" customFormat="1" x14ac:dyDescent="0.2">
      <c r="A33" s="16" t="s">
        <v>95</v>
      </c>
      <c r="B33" s="17" t="s">
        <v>294</v>
      </c>
      <c r="C33" s="17"/>
      <c r="D33" s="17"/>
      <c r="E33" s="17"/>
    </row>
    <row r="34" spans="1:9" s="18" customFormat="1" x14ac:dyDescent="0.2">
      <c r="A34" s="16" t="s">
        <v>17</v>
      </c>
      <c r="B34" s="17" t="s">
        <v>31</v>
      </c>
      <c r="C34" s="17"/>
      <c r="D34" s="17"/>
      <c r="E34" s="17"/>
    </row>
    <row r="35" spans="1:9" s="18" customFormat="1" x14ac:dyDescent="0.2">
      <c r="A35" s="16" t="s">
        <v>121</v>
      </c>
      <c r="B35" s="17" t="s">
        <v>138</v>
      </c>
      <c r="C35" s="17"/>
      <c r="D35" s="17"/>
      <c r="E35" s="17"/>
    </row>
    <row r="36" spans="1:9" s="18" customFormat="1" x14ac:dyDescent="0.2">
      <c r="A36" s="16" t="s">
        <v>18</v>
      </c>
      <c r="B36" s="17" t="s">
        <v>32</v>
      </c>
      <c r="C36" s="17"/>
      <c r="D36" s="17"/>
      <c r="E36" s="17"/>
    </row>
    <row r="37" spans="1:9" s="18" customFormat="1" x14ac:dyDescent="0.2">
      <c r="A37" s="16" t="s">
        <v>122</v>
      </c>
      <c r="B37" s="17" t="s">
        <v>139</v>
      </c>
      <c r="C37" s="17"/>
      <c r="D37" s="17"/>
      <c r="E37" s="17"/>
    </row>
    <row r="38" spans="1:9" s="18" customFormat="1" x14ac:dyDescent="0.2">
      <c r="A38" s="16" t="s">
        <v>19</v>
      </c>
      <c r="B38" s="17" t="s">
        <v>310</v>
      </c>
      <c r="C38" s="17"/>
      <c r="D38" s="17"/>
      <c r="E38" s="17"/>
    </row>
    <row r="39" spans="1:9" s="18" customFormat="1" x14ac:dyDescent="0.2">
      <c r="A39" s="16" t="s">
        <v>123</v>
      </c>
      <c r="B39" s="17" t="s">
        <v>307</v>
      </c>
      <c r="C39" s="17"/>
      <c r="D39" s="17"/>
      <c r="E39" s="17"/>
    </row>
    <row r="40" spans="1:9" s="18" customFormat="1" x14ac:dyDescent="0.2">
      <c r="A40" s="16" t="s">
        <v>20</v>
      </c>
      <c r="B40" s="18" t="s">
        <v>33</v>
      </c>
      <c r="C40" s="17"/>
      <c r="D40" s="17"/>
      <c r="E40" s="17"/>
    </row>
    <row r="41" spans="1:9" s="18" customFormat="1" x14ac:dyDescent="0.2">
      <c r="A41" s="16" t="s">
        <v>116</v>
      </c>
      <c r="B41" s="17" t="s">
        <v>305</v>
      </c>
      <c r="C41" s="17"/>
      <c r="D41" s="17"/>
      <c r="E41" s="17"/>
    </row>
    <row r="42" spans="1:9" s="18" customFormat="1" x14ac:dyDescent="0.2">
      <c r="A42" s="16" t="s">
        <v>21</v>
      </c>
      <c r="B42" s="13" t="s">
        <v>215</v>
      </c>
    </row>
    <row r="43" spans="1:9" s="18" customFormat="1" x14ac:dyDescent="0.2">
      <c r="A43" s="16" t="s">
        <v>124</v>
      </c>
      <c r="B43" s="17" t="s">
        <v>306</v>
      </c>
      <c r="C43" s="17"/>
      <c r="D43" s="17"/>
      <c r="E43" s="17"/>
    </row>
    <row r="44" spans="1:9" s="18" customFormat="1" x14ac:dyDescent="0.2">
      <c r="A44" s="16"/>
      <c r="D44" s="17"/>
      <c r="E44" s="17"/>
      <c r="F44" s="17"/>
      <c r="G44" s="17"/>
      <c r="H44" s="17"/>
      <c r="I44" s="17"/>
    </row>
    <row r="45" spans="1:9" s="18" customFormat="1" x14ac:dyDescent="0.2">
      <c r="A45" s="16"/>
      <c r="D45" s="17"/>
      <c r="E45" s="17"/>
      <c r="F45" s="17"/>
      <c r="G45" s="17"/>
      <c r="H45" s="17"/>
      <c r="I45" s="17"/>
    </row>
    <row r="46" spans="1:9" s="18" customFormat="1" x14ac:dyDescent="0.2">
      <c r="A46" s="16"/>
      <c r="B46" s="17"/>
      <c r="C46" s="17"/>
      <c r="D46" s="17"/>
      <c r="E46" s="17"/>
      <c r="F46" s="17"/>
      <c r="G46" s="17"/>
      <c r="H46" s="17"/>
      <c r="I46" s="17"/>
    </row>
    <row r="47" spans="1:9" s="18" customFormat="1" x14ac:dyDescent="0.2">
      <c r="A47" s="16"/>
      <c r="B47" s="17"/>
      <c r="C47" s="17"/>
      <c r="D47" s="17"/>
      <c r="E47" s="17"/>
      <c r="F47" s="17"/>
      <c r="G47" s="17"/>
      <c r="H47" s="17"/>
      <c r="I47"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4"/>
  <sheetViews>
    <sheetView workbookViewId="0"/>
  </sheetViews>
  <sheetFormatPr defaultRowHeight="12.75" x14ac:dyDescent="0.2"/>
  <cols>
    <col min="1" max="1" width="9" customWidth="1"/>
    <col min="2" max="2" width="34.7109375" customWidth="1"/>
    <col min="3" max="3" width="17.28515625" customWidth="1"/>
    <col min="4" max="4" width="18" customWidth="1"/>
  </cols>
  <sheetData>
    <row r="1" spans="1:4" ht="18" x14ac:dyDescent="0.25">
      <c r="A1" s="6" t="s">
        <v>0</v>
      </c>
    </row>
    <row r="2" spans="1:4" ht="18" x14ac:dyDescent="0.25">
      <c r="A2" s="2"/>
    </row>
    <row r="3" spans="1:4" ht="18" x14ac:dyDescent="0.25">
      <c r="A3" s="8" t="s">
        <v>270</v>
      </c>
    </row>
    <row r="4" spans="1:4" ht="18" x14ac:dyDescent="0.25">
      <c r="A4" s="2"/>
    </row>
    <row r="5" spans="1:4" ht="12.6" customHeight="1" x14ac:dyDescent="0.2">
      <c r="A5" s="187" t="s">
        <v>248</v>
      </c>
      <c r="B5" s="189" t="s">
        <v>249</v>
      </c>
      <c r="C5" s="191" t="s">
        <v>250</v>
      </c>
      <c r="D5" s="192"/>
    </row>
    <row r="6" spans="1:4" ht="24" x14ac:dyDescent="0.2">
      <c r="A6" s="188"/>
      <c r="B6" s="190"/>
      <c r="C6" s="83" t="s">
        <v>251</v>
      </c>
      <c r="D6" s="84" t="s">
        <v>252</v>
      </c>
    </row>
    <row r="7" spans="1:4" x14ac:dyDescent="0.2">
      <c r="A7" s="181" t="s">
        <v>37</v>
      </c>
      <c r="B7" s="86" t="s">
        <v>66</v>
      </c>
      <c r="C7" s="86"/>
      <c r="D7" s="87"/>
    </row>
    <row r="8" spans="1:4" x14ac:dyDescent="0.2">
      <c r="A8" s="181" t="s">
        <v>38</v>
      </c>
      <c r="B8" s="86" t="s">
        <v>67</v>
      </c>
      <c r="C8" s="86"/>
      <c r="D8" s="87"/>
    </row>
    <row r="9" spans="1:4" x14ac:dyDescent="0.2">
      <c r="A9" s="181" t="s">
        <v>36</v>
      </c>
      <c r="B9" s="86" t="s">
        <v>68</v>
      </c>
      <c r="C9" s="86"/>
      <c r="D9" s="87"/>
    </row>
    <row r="10" spans="1:4" x14ac:dyDescent="0.2">
      <c r="A10" s="180" t="s">
        <v>231</v>
      </c>
      <c r="B10" s="88" t="s">
        <v>363</v>
      </c>
      <c r="C10" s="86"/>
      <c r="D10" s="87"/>
    </row>
    <row r="11" spans="1:4" ht="25.5" x14ac:dyDescent="0.2">
      <c r="A11" s="180" t="s">
        <v>231</v>
      </c>
      <c r="B11" s="88" t="s">
        <v>364</v>
      </c>
      <c r="C11" s="86"/>
      <c r="D11" s="87"/>
    </row>
    <row r="12" spans="1:4" x14ac:dyDescent="0.2">
      <c r="A12" s="180" t="s">
        <v>231</v>
      </c>
      <c r="B12" s="88" t="s">
        <v>365</v>
      </c>
      <c r="C12" s="86"/>
      <c r="D12" s="87"/>
    </row>
    <row r="13" spans="1:4" x14ac:dyDescent="0.2">
      <c r="A13" s="180" t="s">
        <v>231</v>
      </c>
      <c r="B13" s="88" t="s">
        <v>366</v>
      </c>
      <c r="C13" s="86"/>
      <c r="D13" s="87"/>
    </row>
    <row r="14" spans="1:4" x14ac:dyDescent="0.2">
      <c r="A14" s="180" t="s">
        <v>231</v>
      </c>
      <c r="B14" s="88" t="s">
        <v>367</v>
      </c>
      <c r="C14" s="86"/>
      <c r="D14" s="87"/>
    </row>
    <row r="15" spans="1:4" x14ac:dyDescent="0.2">
      <c r="A15" s="180" t="s">
        <v>231</v>
      </c>
      <c r="B15" s="88" t="s">
        <v>368</v>
      </c>
      <c r="C15" s="86"/>
      <c r="D15" s="87"/>
    </row>
    <row r="16" spans="1:4" x14ac:dyDescent="0.2">
      <c r="A16" s="181" t="s">
        <v>342</v>
      </c>
      <c r="B16" s="86" t="s">
        <v>333</v>
      </c>
      <c r="C16" s="86"/>
      <c r="D16" s="87"/>
    </row>
    <row r="17" spans="1:4" x14ac:dyDescent="0.2">
      <c r="A17" s="181" t="s">
        <v>343</v>
      </c>
      <c r="B17" s="86" t="s">
        <v>340</v>
      </c>
      <c r="C17" s="86"/>
      <c r="D17" s="87"/>
    </row>
    <row r="18" spans="1:4" x14ac:dyDescent="0.2">
      <c r="A18" s="181" t="s">
        <v>358</v>
      </c>
      <c r="B18" s="86" t="s">
        <v>341</v>
      </c>
      <c r="C18" s="86"/>
      <c r="D18" s="87"/>
    </row>
    <row r="19" spans="1:4" ht="25.9" customHeight="1" x14ac:dyDescent="0.2">
      <c r="A19" s="181" t="s">
        <v>357</v>
      </c>
      <c r="B19" s="86" t="s">
        <v>361</v>
      </c>
      <c r="C19" s="86"/>
      <c r="D19" s="87"/>
    </row>
    <row r="20" spans="1:4" x14ac:dyDescent="0.2">
      <c r="A20" s="181" t="s">
        <v>39</v>
      </c>
      <c r="B20" s="86" t="s">
        <v>68</v>
      </c>
      <c r="C20" s="86"/>
      <c r="D20" s="87"/>
    </row>
    <row r="21" spans="1:4" x14ac:dyDescent="0.2">
      <c r="A21" s="181" t="s">
        <v>231</v>
      </c>
      <c r="B21" s="86" t="s">
        <v>333</v>
      </c>
      <c r="C21" s="86"/>
      <c r="D21" s="87"/>
    </row>
    <row r="22" spans="1:4" x14ac:dyDescent="0.2">
      <c r="A22" s="181" t="s">
        <v>342</v>
      </c>
      <c r="B22" s="86" t="s">
        <v>340</v>
      </c>
      <c r="C22" s="86"/>
      <c r="D22" s="87"/>
    </row>
    <row r="23" spans="1:4" x14ac:dyDescent="0.2">
      <c r="A23" s="181" t="s">
        <v>343</v>
      </c>
      <c r="B23" s="86" t="s">
        <v>341</v>
      </c>
      <c r="C23" s="86"/>
      <c r="D23" s="87"/>
    </row>
    <row r="24" spans="1:4" x14ac:dyDescent="0.2">
      <c r="A24" s="181" t="s">
        <v>40</v>
      </c>
      <c r="B24" s="86" t="s">
        <v>72</v>
      </c>
      <c r="C24" s="86"/>
      <c r="D24" s="87"/>
    </row>
    <row r="25" spans="1:4" x14ac:dyDescent="0.2">
      <c r="A25" s="181"/>
      <c r="B25" s="86" t="s">
        <v>326</v>
      </c>
      <c r="C25" s="86"/>
      <c r="D25" s="87"/>
    </row>
    <row r="26" spans="1:4" x14ac:dyDescent="0.2">
      <c r="A26" s="181"/>
      <c r="B26" s="86" t="s">
        <v>69</v>
      </c>
      <c r="C26" s="86"/>
      <c r="D26" s="87"/>
    </row>
    <row r="27" spans="1:4" x14ac:dyDescent="0.2">
      <c r="A27" s="181"/>
      <c r="B27" s="86" t="s">
        <v>70</v>
      </c>
      <c r="C27" s="86"/>
      <c r="D27" s="87"/>
    </row>
    <row r="28" spans="1:4" x14ac:dyDescent="0.2">
      <c r="A28" s="181" t="s">
        <v>41</v>
      </c>
      <c r="B28" s="86" t="s">
        <v>71</v>
      </c>
      <c r="C28" s="86"/>
      <c r="D28" s="87"/>
    </row>
    <row r="29" spans="1:4" x14ac:dyDescent="0.2">
      <c r="A29" s="181" t="s">
        <v>43</v>
      </c>
      <c r="B29" s="86" t="s">
        <v>82</v>
      </c>
      <c r="C29" s="86"/>
      <c r="D29" s="87"/>
    </row>
    <row r="30" spans="1:4" x14ac:dyDescent="0.2">
      <c r="A30" s="181" t="s">
        <v>44</v>
      </c>
      <c r="B30" s="86" t="s">
        <v>93</v>
      </c>
      <c r="C30" s="86"/>
      <c r="D30" s="87"/>
    </row>
    <row r="31" spans="1:4" x14ac:dyDescent="0.2">
      <c r="A31" s="181" t="s">
        <v>45</v>
      </c>
      <c r="B31" s="86" t="s">
        <v>253</v>
      </c>
      <c r="C31" s="86"/>
      <c r="D31" s="87"/>
    </row>
    <row r="32" spans="1:4" x14ac:dyDescent="0.2">
      <c r="A32" s="183"/>
      <c r="B32" s="90" t="s">
        <v>254</v>
      </c>
      <c r="C32" s="90"/>
      <c r="D32" s="95"/>
    </row>
    <row r="33" spans="1:4" x14ac:dyDescent="0.2">
      <c r="A33" s="181" t="s">
        <v>46</v>
      </c>
      <c r="B33" s="86" t="s">
        <v>74</v>
      </c>
      <c r="C33" s="86"/>
      <c r="D33" s="87"/>
    </row>
    <row r="34" spans="1:4" x14ac:dyDescent="0.2">
      <c r="A34" s="181" t="s">
        <v>47</v>
      </c>
      <c r="B34" s="86" t="s">
        <v>256</v>
      </c>
      <c r="C34" s="86"/>
      <c r="D34" s="87"/>
    </row>
    <row r="35" spans="1:4" x14ac:dyDescent="0.2">
      <c r="A35" s="181" t="s">
        <v>48</v>
      </c>
      <c r="B35" s="86" t="s">
        <v>257</v>
      </c>
      <c r="C35" s="86"/>
      <c r="D35" s="87"/>
    </row>
    <row r="36" spans="1:4" x14ac:dyDescent="0.2">
      <c r="A36" s="181" t="s">
        <v>49</v>
      </c>
      <c r="B36" s="86" t="s">
        <v>258</v>
      </c>
      <c r="C36" s="86"/>
      <c r="D36" s="87"/>
    </row>
    <row r="37" spans="1:4" x14ac:dyDescent="0.2">
      <c r="A37" s="181" t="s">
        <v>50</v>
      </c>
      <c r="B37" s="86" t="s">
        <v>76</v>
      </c>
      <c r="C37" s="86"/>
      <c r="D37" s="87"/>
    </row>
    <row r="38" spans="1:4" x14ac:dyDescent="0.2">
      <c r="A38" s="181" t="s">
        <v>51</v>
      </c>
      <c r="B38" s="86" t="s">
        <v>260</v>
      </c>
      <c r="C38" s="86"/>
      <c r="D38" s="87"/>
    </row>
    <row r="39" spans="1:4" x14ac:dyDescent="0.2">
      <c r="A39" s="181" t="s">
        <v>51</v>
      </c>
      <c r="B39" s="86" t="s">
        <v>261</v>
      </c>
      <c r="C39" s="86"/>
      <c r="D39" s="87"/>
    </row>
    <row r="40" spans="1:4" x14ac:dyDescent="0.2">
      <c r="A40" s="181" t="s">
        <v>52</v>
      </c>
      <c r="B40" s="86" t="s">
        <v>64</v>
      </c>
      <c r="C40" s="86"/>
      <c r="D40" s="87"/>
    </row>
    <row r="41" spans="1:4" x14ac:dyDescent="0.2">
      <c r="A41" s="181" t="s">
        <v>53</v>
      </c>
      <c r="B41" s="86" t="s">
        <v>65</v>
      </c>
      <c r="C41" s="86"/>
      <c r="D41" s="87"/>
    </row>
    <row r="42" spans="1:4" x14ac:dyDescent="0.2">
      <c r="A42" s="181" t="s">
        <v>54</v>
      </c>
      <c r="B42" s="86" t="s">
        <v>80</v>
      </c>
      <c r="C42" s="86"/>
      <c r="D42" s="87"/>
    </row>
    <row r="43" spans="1:4" x14ac:dyDescent="0.2">
      <c r="A43" s="181" t="s">
        <v>55</v>
      </c>
      <c r="B43" s="86" t="s">
        <v>262</v>
      </c>
      <c r="C43" s="86"/>
      <c r="D43" s="87"/>
    </row>
    <row r="44" spans="1:4" x14ac:dyDescent="0.2">
      <c r="A44" s="181" t="s">
        <v>56</v>
      </c>
      <c r="B44" s="86" t="s">
        <v>263</v>
      </c>
      <c r="C44" s="86"/>
      <c r="D44" s="87"/>
    </row>
    <row r="45" spans="1:4" s="12" customFormat="1" x14ac:dyDescent="0.2">
      <c r="B45" s="163"/>
    </row>
    <row r="46" spans="1:4" s="163" customFormat="1" x14ac:dyDescent="0.2">
      <c r="A46" s="162" t="s">
        <v>174</v>
      </c>
    </row>
    <row r="47" spans="1:4" s="163" customFormat="1" x14ac:dyDescent="0.2">
      <c r="A47" s="160" t="s">
        <v>271</v>
      </c>
    </row>
    <row r="48" spans="1:4" s="163" customFormat="1" x14ac:dyDescent="0.2">
      <c r="A48" s="160" t="s">
        <v>265</v>
      </c>
      <c r="B48" s="12"/>
    </row>
    <row r="49" spans="1:2" s="12" customFormat="1" x14ac:dyDescent="0.2">
      <c r="A49" s="160" t="s">
        <v>266</v>
      </c>
    </row>
    <row r="50" spans="1:2" s="12" customFormat="1" x14ac:dyDescent="0.2">
      <c r="A50" s="161" t="s">
        <v>267</v>
      </c>
    </row>
    <row r="51" spans="1:2" s="12" customFormat="1" x14ac:dyDescent="0.2">
      <c r="A51" s="161" t="s">
        <v>272</v>
      </c>
    </row>
    <row r="52" spans="1:2" s="12" customFormat="1" x14ac:dyDescent="0.2">
      <c r="A52" s="161" t="s">
        <v>269</v>
      </c>
    </row>
    <row r="53" spans="1:2" s="12" customFormat="1" x14ac:dyDescent="0.2"/>
    <row r="54" spans="1:2" s="12" customFormat="1" x14ac:dyDescent="0.2">
      <c r="B54"/>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heetViews>
  <sheetFormatPr defaultRowHeight="12.75" x14ac:dyDescent="0.2"/>
  <cols>
    <col min="1" max="11" width="11.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149</v>
      </c>
    </row>
    <row r="4" spans="1:12" s="2" customFormat="1" ht="18" x14ac:dyDescent="0.25">
      <c r="A4" s="8"/>
    </row>
    <row r="5" spans="1:12" s="32" customFormat="1" ht="51" x14ac:dyDescent="0.2">
      <c r="A5" s="34" t="s">
        <v>148</v>
      </c>
      <c r="B5" s="5" t="s">
        <v>379</v>
      </c>
      <c r="C5" s="5" t="s">
        <v>67</v>
      </c>
      <c r="D5" s="5" t="s">
        <v>196</v>
      </c>
      <c r="E5" s="5" t="s">
        <v>238</v>
      </c>
      <c r="F5" s="5" t="s">
        <v>146</v>
      </c>
      <c r="G5" s="5" t="s">
        <v>63</v>
      </c>
      <c r="H5" s="5" t="s">
        <v>321</v>
      </c>
      <c r="I5" s="5" t="s">
        <v>145</v>
      </c>
      <c r="J5" s="5" t="s">
        <v>73</v>
      </c>
      <c r="K5" s="5" t="s">
        <v>323</v>
      </c>
    </row>
    <row r="6" spans="1:12" x14ac:dyDescent="0.2">
      <c r="A6" s="33" t="s">
        <v>37</v>
      </c>
      <c r="B6" s="33" t="s">
        <v>38</v>
      </c>
      <c r="C6" s="33" t="s">
        <v>36</v>
      </c>
      <c r="D6" s="33" t="s">
        <v>39</v>
      </c>
      <c r="E6" s="33" t="s">
        <v>40</v>
      </c>
      <c r="F6" s="33" t="s">
        <v>41</v>
      </c>
      <c r="G6" s="33" t="s">
        <v>42</v>
      </c>
      <c r="H6" s="33" t="s">
        <v>43</v>
      </c>
      <c r="I6" s="33" t="s">
        <v>44</v>
      </c>
      <c r="J6" s="33" t="s">
        <v>45</v>
      </c>
      <c r="K6" s="33" t="s">
        <v>46</v>
      </c>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11" t="s">
        <v>1</v>
      </c>
      <c r="B10" s="13" t="s">
        <v>381</v>
      </c>
      <c r="C10" s="12"/>
      <c r="D10" s="12"/>
    </row>
    <row r="11" spans="1:12" x14ac:dyDescent="0.2">
      <c r="A11" s="11" t="s">
        <v>2</v>
      </c>
      <c r="B11" s="13" t="s">
        <v>380</v>
      </c>
      <c r="C11" s="12"/>
      <c r="D11" s="12"/>
    </row>
    <row r="12" spans="1:12" x14ac:dyDescent="0.2">
      <c r="A12" s="11" t="s">
        <v>3</v>
      </c>
      <c r="B12" s="13" t="s">
        <v>144</v>
      </c>
      <c r="C12" s="12"/>
      <c r="D12" s="12"/>
    </row>
    <row r="13" spans="1:12" x14ac:dyDescent="0.2">
      <c r="A13" s="11" t="s">
        <v>4</v>
      </c>
      <c r="B13" s="13" t="s">
        <v>347</v>
      </c>
      <c r="C13" s="12"/>
      <c r="D13" s="12"/>
    </row>
    <row r="14" spans="1:12" x14ac:dyDescent="0.2">
      <c r="A14" s="11" t="s">
        <v>5</v>
      </c>
      <c r="B14" s="13" t="s">
        <v>224</v>
      </c>
      <c r="C14" s="12"/>
      <c r="D14" s="12"/>
    </row>
    <row r="15" spans="1:12" x14ac:dyDescent="0.2">
      <c r="A15" s="11" t="s">
        <v>6</v>
      </c>
      <c r="B15" s="13" t="s">
        <v>382</v>
      </c>
      <c r="C15" s="12"/>
      <c r="D15" s="12"/>
    </row>
    <row r="16" spans="1:12" x14ac:dyDescent="0.2">
      <c r="A16" s="11" t="s">
        <v>7</v>
      </c>
      <c r="B16" s="13" t="s">
        <v>385</v>
      </c>
    </row>
    <row r="17" spans="1:2" x14ac:dyDescent="0.2">
      <c r="A17" s="11" t="s">
        <v>8</v>
      </c>
      <c r="B17" s="13" t="s">
        <v>322</v>
      </c>
    </row>
    <row r="18" spans="1:2" x14ac:dyDescent="0.2">
      <c r="A18" s="11" t="s">
        <v>9</v>
      </c>
      <c r="B18" t="s">
        <v>143</v>
      </c>
    </row>
    <row r="19" spans="1:2" x14ac:dyDescent="0.2">
      <c r="A19" s="11" t="s">
        <v>10</v>
      </c>
      <c r="B19" t="s">
        <v>383</v>
      </c>
    </row>
    <row r="20" spans="1:2" x14ac:dyDescent="0.2">
      <c r="A20" s="11" t="s">
        <v>11</v>
      </c>
      <c r="B20" s="13" t="s">
        <v>378</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heetViews>
  <sheetFormatPr defaultRowHeight="12.75" x14ac:dyDescent="0.2"/>
  <cols>
    <col min="1" max="1" width="9" customWidth="1"/>
    <col min="2" max="2" width="27.5703125" customWidth="1"/>
    <col min="3" max="3" width="17.28515625" customWidth="1"/>
    <col min="4" max="4" width="17.42578125" customWidth="1"/>
  </cols>
  <sheetData>
    <row r="1" spans="1:4" ht="18" x14ac:dyDescent="0.25">
      <c r="A1" s="6" t="s">
        <v>0</v>
      </c>
    </row>
    <row r="2" spans="1:4" ht="18" x14ac:dyDescent="0.25">
      <c r="A2" s="2"/>
    </row>
    <row r="3" spans="1:4" ht="18" x14ac:dyDescent="0.25">
      <c r="A3" s="8" t="s">
        <v>273</v>
      </c>
    </row>
    <row r="4" spans="1:4" ht="18" x14ac:dyDescent="0.25">
      <c r="A4" s="2"/>
    </row>
    <row r="5" spans="1:4" x14ac:dyDescent="0.2">
      <c r="A5" s="187" t="s">
        <v>248</v>
      </c>
      <c r="B5" s="189" t="s">
        <v>249</v>
      </c>
      <c r="C5" s="191" t="s">
        <v>250</v>
      </c>
      <c r="D5" s="192"/>
    </row>
    <row r="6" spans="1:4" ht="24" x14ac:dyDescent="0.2">
      <c r="A6" s="188"/>
      <c r="B6" s="190"/>
      <c r="C6" s="83" t="s">
        <v>251</v>
      </c>
      <c r="D6" s="84" t="s">
        <v>252</v>
      </c>
    </row>
    <row r="7" spans="1:4" x14ac:dyDescent="0.2">
      <c r="A7" s="85" t="s">
        <v>37</v>
      </c>
      <c r="B7" s="86" t="s">
        <v>148</v>
      </c>
      <c r="C7" s="86"/>
      <c r="D7" s="87"/>
    </row>
    <row r="8" spans="1:4" x14ac:dyDescent="0.2">
      <c r="A8" s="85" t="s">
        <v>38</v>
      </c>
      <c r="B8" s="86" t="s">
        <v>147</v>
      </c>
      <c r="C8" s="86"/>
      <c r="D8" s="87"/>
    </row>
    <row r="9" spans="1:4" x14ac:dyDescent="0.2">
      <c r="A9" s="85" t="s">
        <v>36</v>
      </c>
      <c r="B9" s="86" t="s">
        <v>67</v>
      </c>
      <c r="C9" s="86"/>
      <c r="D9" s="87"/>
    </row>
    <row r="10" spans="1:4" x14ac:dyDescent="0.2">
      <c r="A10" s="85" t="s">
        <v>39</v>
      </c>
      <c r="B10" s="86" t="s">
        <v>196</v>
      </c>
      <c r="C10" s="86"/>
      <c r="D10" s="87"/>
    </row>
    <row r="11" spans="1:4" x14ac:dyDescent="0.2">
      <c r="A11" s="85" t="s">
        <v>40</v>
      </c>
      <c r="B11" s="86" t="s">
        <v>253</v>
      </c>
      <c r="C11" s="86"/>
      <c r="D11" s="87"/>
    </row>
    <row r="12" spans="1:4" ht="13.15" customHeight="1" x14ac:dyDescent="0.2">
      <c r="A12" s="89"/>
      <c r="B12" s="90" t="s">
        <v>254</v>
      </c>
      <c r="C12" s="90"/>
      <c r="D12" s="95"/>
    </row>
    <row r="13" spans="1:4" x14ac:dyDescent="0.2">
      <c r="A13" s="85" t="s">
        <v>41</v>
      </c>
      <c r="B13" s="86" t="s">
        <v>146</v>
      </c>
      <c r="C13" s="86"/>
      <c r="D13" s="87"/>
    </row>
    <row r="14" spans="1:4" x14ac:dyDescent="0.2">
      <c r="A14" s="85" t="s">
        <v>42</v>
      </c>
      <c r="B14" s="86" t="s">
        <v>63</v>
      </c>
      <c r="C14" s="86"/>
      <c r="D14" s="87"/>
    </row>
    <row r="15" spans="1:4" x14ac:dyDescent="0.2">
      <c r="A15" s="85" t="s">
        <v>43</v>
      </c>
      <c r="B15" s="179" t="s">
        <v>321</v>
      </c>
      <c r="C15" s="86"/>
      <c r="D15" s="87"/>
    </row>
    <row r="16" spans="1:4" x14ac:dyDescent="0.2">
      <c r="A16" s="85" t="s">
        <v>44</v>
      </c>
      <c r="B16" s="86" t="s">
        <v>145</v>
      </c>
      <c r="C16" s="86"/>
      <c r="D16" s="87"/>
    </row>
    <row r="17" spans="1:7" x14ac:dyDescent="0.2">
      <c r="A17" s="85" t="s">
        <v>45</v>
      </c>
      <c r="B17" s="86" t="s">
        <v>73</v>
      </c>
      <c r="C17" s="86"/>
      <c r="D17" s="87"/>
    </row>
    <row r="18" spans="1:7" ht="25.5" x14ac:dyDescent="0.2">
      <c r="A18" s="85" t="s">
        <v>46</v>
      </c>
      <c r="B18" s="86" t="s">
        <v>323</v>
      </c>
      <c r="C18" s="86"/>
      <c r="D18" s="87"/>
    </row>
    <row r="19" spans="1:7" s="12" customFormat="1" x14ac:dyDescent="0.2"/>
    <row r="20" spans="1:7" s="12" customFormat="1" x14ac:dyDescent="0.2">
      <c r="A20" s="162" t="s">
        <v>174</v>
      </c>
    </row>
    <row r="21" spans="1:7" s="12" customFormat="1" x14ac:dyDescent="0.2">
      <c r="A21" s="160" t="s">
        <v>271</v>
      </c>
    </row>
    <row r="22" spans="1:7" s="12" customFormat="1" x14ac:dyDescent="0.2">
      <c r="A22" s="160" t="s">
        <v>265</v>
      </c>
    </row>
    <row r="23" spans="1:7" s="12" customFormat="1" x14ac:dyDescent="0.2">
      <c r="A23" s="160" t="s">
        <v>266</v>
      </c>
    </row>
    <row r="24" spans="1:7" s="12" customFormat="1" x14ac:dyDescent="0.2">
      <c r="A24" s="161" t="s">
        <v>267</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Q23"/>
  <sheetViews>
    <sheetView showZeros="0" zoomScaleNormal="100" workbookViewId="0"/>
  </sheetViews>
  <sheetFormatPr defaultRowHeight="12.75" x14ac:dyDescent="0.2"/>
  <cols>
    <col min="1" max="17" width="15.5703125" customWidth="1"/>
  </cols>
  <sheetData>
    <row r="1" spans="1:17" s="2" customFormat="1" ht="18" x14ac:dyDescent="0.25">
      <c r="A1" s="6" t="s">
        <v>0</v>
      </c>
    </row>
    <row r="2" spans="1:17" s="2" customFormat="1" ht="18" x14ac:dyDescent="0.25">
      <c r="A2" s="7"/>
      <c r="C2" s="4"/>
      <c r="D2" s="4"/>
      <c r="E2" s="4"/>
      <c r="F2" s="4"/>
      <c r="G2" s="4"/>
      <c r="H2" s="4"/>
    </row>
    <row r="3" spans="1:17" s="2" customFormat="1" ht="18" x14ac:dyDescent="0.25">
      <c r="A3" s="8" t="s">
        <v>229</v>
      </c>
    </row>
    <row r="4" spans="1:17" s="2" customFormat="1" ht="18" x14ac:dyDescent="0.25">
      <c r="B4" s="8"/>
    </row>
    <row r="5" spans="1:17" s="5" customFormat="1" ht="76.5" x14ac:dyDescent="0.2">
      <c r="A5" s="22" t="s">
        <v>196</v>
      </c>
      <c r="B5" s="5" t="s">
        <v>334</v>
      </c>
      <c r="C5" s="5" t="s">
        <v>335</v>
      </c>
      <c r="D5" s="5" t="s">
        <v>336</v>
      </c>
      <c r="E5" s="5" t="s">
        <v>337</v>
      </c>
      <c r="F5" s="5" t="s">
        <v>338</v>
      </c>
      <c r="G5" s="5" t="s">
        <v>339</v>
      </c>
      <c r="H5" s="22" t="s">
        <v>361</v>
      </c>
      <c r="I5" s="5" t="s">
        <v>86</v>
      </c>
      <c r="J5" s="3" t="s">
        <v>199</v>
      </c>
      <c r="K5" s="5" t="s">
        <v>163</v>
      </c>
      <c r="L5" s="3" t="s">
        <v>200</v>
      </c>
      <c r="M5" s="3" t="s">
        <v>201</v>
      </c>
      <c r="N5" s="3" t="s">
        <v>81</v>
      </c>
      <c r="O5" s="3" t="s">
        <v>34</v>
      </c>
      <c r="P5" s="3" t="s">
        <v>239</v>
      </c>
      <c r="Q5" s="3" t="s">
        <v>83</v>
      </c>
    </row>
    <row r="6" spans="1:17" s="1" customFormat="1" x14ac:dyDescent="0.2">
      <c r="A6" s="19" t="s">
        <v>37</v>
      </c>
      <c r="B6" s="19" t="s">
        <v>197</v>
      </c>
      <c r="C6" s="19" t="s">
        <v>197</v>
      </c>
      <c r="D6" s="19" t="s">
        <v>197</v>
      </c>
      <c r="E6" s="19" t="s">
        <v>197</v>
      </c>
      <c r="F6" s="19" t="s">
        <v>197</v>
      </c>
      <c r="G6" s="19" t="s">
        <v>197</v>
      </c>
      <c r="H6" s="19" t="s">
        <v>198</v>
      </c>
      <c r="I6" s="19" t="s">
        <v>38</v>
      </c>
      <c r="J6" s="19" t="s">
        <v>36</v>
      </c>
      <c r="K6" s="19" t="s">
        <v>39</v>
      </c>
      <c r="L6" s="19" t="s">
        <v>40</v>
      </c>
      <c r="M6" s="19" t="s">
        <v>41</v>
      </c>
      <c r="N6" s="19" t="s">
        <v>42</v>
      </c>
      <c r="O6" s="19" t="s">
        <v>43</v>
      </c>
      <c r="P6" s="19" t="s">
        <v>44</v>
      </c>
      <c r="Q6" s="19" t="s">
        <v>45</v>
      </c>
    </row>
    <row r="7" spans="1:17" s="1" customFormat="1" x14ac:dyDescent="0.2">
      <c r="A7" t="str">
        <f>CONCATENATE(B7,"-",C7,"-",D7,"-",E7,"-",F7,"-",G7)</f>
        <v>-----</v>
      </c>
      <c r="I7" s="52"/>
      <c r="J7" s="30"/>
      <c r="K7" s="30"/>
      <c r="L7" s="30"/>
      <c r="M7" s="30"/>
      <c r="N7" s="30"/>
      <c r="O7" s="30">
        <f>SUM(J7:N7)</f>
        <v>0</v>
      </c>
      <c r="P7" s="54"/>
      <c r="Q7" s="30" t="e">
        <f>O7/P7</f>
        <v>#DIV/0!</v>
      </c>
    </row>
    <row r="8" spans="1:17" s="1" customFormat="1" x14ac:dyDescent="0.2">
      <c r="A8"/>
      <c r="I8" s="52"/>
      <c r="J8" s="30"/>
      <c r="K8" s="30"/>
      <c r="L8" s="30"/>
      <c r="M8" s="30"/>
      <c r="N8" s="30"/>
      <c r="O8" s="30"/>
      <c r="P8" s="54"/>
      <c r="Q8" s="30"/>
    </row>
    <row r="9" spans="1:17" s="1" customFormat="1" x14ac:dyDescent="0.2">
      <c r="A9" s="11" t="s">
        <v>212</v>
      </c>
      <c r="B9" s="13" t="s">
        <v>346</v>
      </c>
      <c r="C9" s="53"/>
      <c r="D9" s="30"/>
      <c r="E9" s="30"/>
      <c r="F9" s="30"/>
      <c r="G9" s="30"/>
      <c r="H9" s="30"/>
      <c r="I9" s="30"/>
      <c r="J9" s="30"/>
      <c r="K9" s="30"/>
      <c r="L9" s="30"/>
      <c r="M9" s="54"/>
      <c r="N9" s="30"/>
      <c r="O9"/>
    </row>
    <row r="10" spans="1:17" s="1" customFormat="1" x14ac:dyDescent="0.2">
      <c r="A10" s="185" t="s">
        <v>197</v>
      </c>
      <c r="B10" s="13" t="s">
        <v>347</v>
      </c>
      <c r="D10"/>
      <c r="E10"/>
      <c r="F10"/>
      <c r="G10"/>
      <c r="H10"/>
      <c r="I10"/>
      <c r="J10"/>
      <c r="K10"/>
      <c r="L10"/>
      <c r="M10"/>
      <c r="N10"/>
      <c r="O10"/>
    </row>
    <row r="11" spans="1:17" s="1" customFormat="1" x14ac:dyDescent="0.2">
      <c r="A11" s="185" t="s">
        <v>198</v>
      </c>
      <c r="B11" s="17" t="s">
        <v>360</v>
      </c>
      <c r="D11"/>
      <c r="E11"/>
      <c r="F11"/>
      <c r="G11"/>
      <c r="H11"/>
      <c r="I11"/>
      <c r="J11"/>
      <c r="K11"/>
      <c r="L11"/>
      <c r="M11"/>
      <c r="N11"/>
      <c r="O11"/>
    </row>
    <row r="12" spans="1:17" s="1" customFormat="1" x14ac:dyDescent="0.2">
      <c r="A12" s="11" t="s">
        <v>38</v>
      </c>
      <c r="B12" s="13" t="s">
        <v>386</v>
      </c>
      <c r="D12"/>
      <c r="E12"/>
      <c r="F12"/>
      <c r="G12"/>
      <c r="H12"/>
      <c r="I12"/>
      <c r="J12"/>
      <c r="K12"/>
      <c r="L12"/>
      <c r="M12"/>
      <c r="N12"/>
      <c r="O12"/>
    </row>
    <row r="13" spans="1:17" s="1" customFormat="1" x14ac:dyDescent="0.2">
      <c r="A13" s="11" t="s">
        <v>36</v>
      </c>
      <c r="B13" s="13" t="s">
        <v>387</v>
      </c>
      <c r="D13" s="15"/>
      <c r="E13" s="15"/>
      <c r="F13" s="15"/>
      <c r="G13" s="15"/>
      <c r="H13" s="15"/>
      <c r="I13" s="15"/>
      <c r="J13"/>
      <c r="K13"/>
      <c r="L13"/>
      <c r="M13"/>
      <c r="N13"/>
      <c r="O13"/>
    </row>
    <row r="14" spans="1:17" x14ac:dyDescent="0.2">
      <c r="A14" s="11" t="s">
        <v>39</v>
      </c>
      <c r="B14" s="13" t="s">
        <v>388</v>
      </c>
    </row>
    <row r="15" spans="1:17" x14ac:dyDescent="0.2">
      <c r="A15" s="11" t="s">
        <v>40</v>
      </c>
      <c r="B15" s="13" t="s">
        <v>389</v>
      </c>
    </row>
    <row r="16" spans="1:17" x14ac:dyDescent="0.2">
      <c r="A16" s="11" t="s">
        <v>41</v>
      </c>
      <c r="B16" s="13" t="s">
        <v>390</v>
      </c>
    </row>
    <row r="17" spans="1:2" x14ac:dyDescent="0.2">
      <c r="A17" s="11" t="s">
        <v>42</v>
      </c>
      <c r="B17" s="13" t="s">
        <v>391</v>
      </c>
    </row>
    <row r="18" spans="1:2" x14ac:dyDescent="0.2">
      <c r="A18" s="11" t="s">
        <v>43</v>
      </c>
      <c r="B18" s="13" t="s">
        <v>392</v>
      </c>
    </row>
    <row r="19" spans="1:2" x14ac:dyDescent="0.2">
      <c r="A19" s="11" t="s">
        <v>44</v>
      </c>
      <c r="B19" s="13" t="s">
        <v>393</v>
      </c>
    </row>
    <row r="20" spans="1:2" x14ac:dyDescent="0.2">
      <c r="A20" s="11" t="s">
        <v>45</v>
      </c>
      <c r="B20" s="13" t="s">
        <v>394</v>
      </c>
    </row>
    <row r="22" spans="1:2" x14ac:dyDescent="0.2">
      <c r="B22" s="11"/>
    </row>
    <row r="23" spans="1:2" x14ac:dyDescent="0.2">
      <c r="B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915</Value>
      <Value>11</Value>
      <Value>1311</Value>
      <Value>1282</Value>
      <Value>3</Value>
      <Value>665</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FINLAND</TermName>
          <TermId xmlns="http://schemas.microsoft.com/office/infopath/2007/PartnerControls">decf6ae7-4652-4f2f-aa14-5e0a0254936f</TermId>
        </TermInfo>
        <TermInfo xmlns="http://schemas.microsoft.com/office/infopath/2007/PartnerControls">
          <TermName xmlns="http://schemas.microsoft.com/office/infopath/2007/PartnerControls"> JAPAN</TermName>
          <TermId xmlns="http://schemas.microsoft.com/office/infopath/2007/PartnerControls">f959b8a7-f05e-4c6a-9136-6ca89a2974ab</TermId>
        </TermInfo>
        <TermInfo xmlns="http://schemas.microsoft.com/office/infopath/2007/PartnerControls">
          <TermName xmlns="http://schemas.microsoft.com/office/infopath/2007/PartnerControls"> SWEDEN</TermName>
          <TermId xmlns="http://schemas.microsoft.com/office/infopath/2007/PartnerControls">559e8466-cb00-4aee-bf6b-442e8aa2f455</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Quenched - Tempered Steel Plate - Continuation - Bisalloy Steel Pty Limited - Finland, Japan, Sweden_136134FCF30143DEA56BCA5D2C5C5A5B</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638</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Quenched and Tempered Steel Plate</TermName>
          <TermId xmlns="http://schemas.microsoft.com/office/infopath/2007/PartnerControls">0e349e58-41e4-459a-8160-06704d11651d</TermId>
        </TermInfo>
      </Terms>
    </f06bc08df4f7480fae31bfc0219a480b>
    <ADCCRMCaseId xmlns="b48e3ffd-eb19-4da6-9c3a-2fe013753af6">136134FC-F301-43DE-A56B-CA5D2C5C5A5B</ADCCRMCase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2" ma:contentTypeDescription="Create a new document." ma:contentTypeScope="" ma:versionID="27ff59c4cb9d75a4966f06f871b603ed">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df5d69696963b0514d4a001888f5ac16"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4EF772A6-D807-47BB-9654-C9AA094C50AA}">
  <ds:schemaRefs>
    <ds:schemaRef ds:uri="http://www.w3.org/XML/1998/namespace"/>
    <ds:schemaRef ds:uri="http://schemas.microsoft.com/office/infopath/2007/PartnerControls"/>
    <ds:schemaRef ds:uri="9415f538-06e4-4333-8d32-bf09d7b0fc67"/>
    <ds:schemaRef ds:uri="http://purl.org/dc/elements/1.1/"/>
    <ds:schemaRef ds:uri="b48e3ffd-eb19-4da6-9c3a-2fe013753af6"/>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DBA44ED-5BAB-49DD-BCD2-5C64F0C35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Halilovic, Jasna</cp:lastModifiedBy>
  <cp:lastPrinted>2017-08-18T04:47:26Z</cp:lastPrinted>
  <dcterms:created xsi:type="dcterms:W3CDTF">2000-02-28T05:36:12Z</dcterms:created>
  <dcterms:modified xsi:type="dcterms:W3CDTF">2023-11-29T03:35:48Z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Goods">
    <vt:lpwstr>1311;#Quenched and Tempered Steel Plate|0e349e58-41e4-459a-8160-06704d11651d</vt:lpwstr>
  </property>
  <property fmtid="{D5CDD505-2E9C-101B-9397-08002B2CF9AE}" pid="22" name="ADCDivisionKeywords">
    <vt:lpwstr/>
  </property>
  <property fmtid="{D5CDD505-2E9C-101B-9397-08002B2CF9AE}" pid="23" name="MediaServiceImageTags">
    <vt:lpwstr/>
  </property>
  <property fmtid="{D5CDD505-2E9C-101B-9397-08002B2CF9AE}" pid="24" name="ADCDocumentType">
    <vt:lpwstr/>
  </property>
  <property fmtid="{D5CDD505-2E9C-101B-9397-08002B2CF9AE}" pid="25" name="ADCAttachment_x002f_Appendix">
    <vt:lpwstr/>
  </property>
  <property fmtid="{D5CDD505-2E9C-101B-9397-08002B2CF9AE}" pid="26" name="ADCEntityType">
    <vt:lpwstr/>
  </property>
  <property fmtid="{D5CDD505-2E9C-101B-9397-08002B2CF9AE}" pid="27" name="ADCFileType">
    <vt:lpwstr>1282;#xlsx|37ef8a18-046d-43e0-a0c2-b2bbafd1eabc</vt:lpwstr>
  </property>
  <property fmtid="{D5CDD505-2E9C-101B-9397-08002B2CF9AE}" pid="28" name="ADCYear">
    <vt:lpwstr/>
  </property>
  <property fmtid="{D5CDD505-2E9C-101B-9397-08002B2CF9AE}" pid="29" name="ADCWorkActivity">
    <vt:lpwstr/>
  </property>
  <property fmtid="{D5CDD505-2E9C-101B-9397-08002B2CF9AE}" pid="30" name="ADCCaseType">
    <vt:lpwstr>1276;#Continuation Inquiry|74cbcd40-ded6-46ab-8f0b-4816580d8e38</vt:lpwstr>
  </property>
  <property fmtid="{D5CDD505-2E9C-101B-9397-08002B2CF9AE}" pid="31" name="ADCSub_x002d_documentType">
    <vt:lpwstr/>
  </property>
  <property fmtid="{D5CDD505-2E9C-101B-9397-08002B2CF9AE}" pid="32" name="ADCCountries">
    <vt:lpwstr>915;#FINLAND|decf6ae7-4652-4f2f-aa14-5e0a0254936f;#3;# JAPAN|f959b8a7-f05e-4c6a-9136-6ca89a2974ab;#665;# SWEDEN|559e8466-cb00-4aee-bf6b-442e8aa2f455</vt:lpwstr>
  </property>
  <property fmtid="{D5CDD505-2E9C-101B-9397-08002B2CF9AE}" pid="33" name="ADCEntity">
    <vt:lpwstr/>
  </property>
  <property fmtid="{D5CDD505-2E9C-101B-9397-08002B2CF9AE}" pid="34" name="ADCSecurityClassification">
    <vt:lpwstr>11;#OFFICIAL|76d4828a-bfcc-47b5-bdd8-63e4c371f7b3</vt:lpwstr>
  </property>
  <property fmtid="{D5CDD505-2E9C-101B-9397-08002B2CF9AE}" pid="35" name="ADCReportType">
    <vt:lpwstr/>
  </property>
  <property fmtid="{D5CDD505-2E9C-101B-9397-08002B2CF9AE}" pid="36" name="ADCSub-documentType">
    <vt:lpwstr/>
  </property>
  <property fmtid="{D5CDD505-2E9C-101B-9397-08002B2CF9AE}" pid="37" name="ADCAttachment/Appendix">
    <vt:lpwstr/>
  </property>
</Properties>
</file>