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8_{266CB912-A35D-48CF-A9B2-F6B025044376}" xr6:coauthVersionLast="47" xr6:coauthVersionMax="47" xr10:uidLastSave="{00000000-0000-0000-0000-000000000000}"/>
  <bookViews>
    <workbookView xWindow="28680" yWindow="-120" windowWidth="29040" windowHeight="17640" tabRatio="671"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11" l="1"/>
  <c r="P7" i="11" s="1"/>
  <c r="G7" i="11"/>
  <c r="W7" i="10" l="1"/>
  <c r="R7" i="3" l="1"/>
  <c r="Q7" i="10"/>
  <c r="B8" i="25" l="1"/>
  <c r="AC7" i="3" l="1"/>
  <c r="K9" i="30" l="1"/>
  <c r="B10" i="26" l="1"/>
  <c r="B7" i="26"/>
  <c r="B5" i="27" l="1"/>
  <c r="H7" i="28" l="1"/>
  <c r="G7" i="7" l="1"/>
  <c r="L7" i="3"/>
  <c r="K7" i="10"/>
  <c r="AA7" i="10" l="1"/>
  <c r="AI7" i="3"/>
  <c r="B7" i="27" l="1"/>
  <c r="B6" i="27" s="1"/>
  <c r="C20" i="26" l="1"/>
  <c r="C15" i="26" s="1"/>
  <c r="C14" i="26" s="1"/>
  <c r="C13" i="26" s="1"/>
  <c r="B20" i="26"/>
  <c r="B15" i="26" s="1"/>
  <c r="B14" i="26" s="1"/>
  <c r="B13" i="26" s="1"/>
  <c r="B6" i="26"/>
  <c r="B7" i="17" l="1"/>
  <c r="N7" i="7"/>
  <c r="P7" i="7" s="1"/>
  <c r="B7" i="25"/>
  <c r="B9" i="25" l="1"/>
  <c r="D14" i="25" s="1"/>
  <c r="C17" i="17" l="1"/>
  <c r="C12" i="17" s="1"/>
  <c r="C11" i="17" s="1"/>
  <c r="C10" i="17" s="1"/>
  <c r="B17" i="17"/>
  <c r="B12" i="17" s="1"/>
  <c r="B11" i="17" l="1"/>
  <c r="B10" i="17" s="1"/>
  <c r="B6" i="17"/>
  <c r="AN7" i="10" l="1"/>
  <c r="AL7" i="10"/>
  <c r="AJ7" i="10"/>
  <c r="AH7" i="10"/>
  <c r="AF7" i="10"/>
  <c r="AD7" i="10"/>
  <c r="AB7" i="10"/>
  <c r="AY7" i="3"/>
  <c r="AW7" i="3"/>
  <c r="AU7" i="3"/>
  <c r="AS7" i="3"/>
  <c r="AM7" i="3"/>
  <c r="AH7" i="3"/>
  <c r="AF7" i="3"/>
  <c r="AJ7" i="3"/>
  <c r="AQ7" i="3"/>
  <c r="AO7" i="3"/>
  <c r="Y7" i="3"/>
  <c r="R7" i="10"/>
  <c r="S7" i="3"/>
  <c r="AD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<sst xmlns="http://schemas.openxmlformats.org/spreadsheetml/2006/main" count="1046" uniqueCount="457">
  <si>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</si>
  <si>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</si>
  <si>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</si>
  <si>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</si>
  <si>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</si>
  <si>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</si>
  <si>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</si>
  <si>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</si>
  <si>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</si>
  <si>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</si>
  <si>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</si>
  <si>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</si>
  <si>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</si>
  <si>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</si>
  <si>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</si>
  <si>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</si>
  <si>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</si>
  <si>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</si>
  <si>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</si>
  <si>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</si>
  <si>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</si>
  <si>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</si>
  <si>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</si>
  <si>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</si>
  <si>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</si>
  <si>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</si>
  <si>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</si>
  <si>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</si>
  <si>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</si>
  <si>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</si>
  <si>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</si>
  <si>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</si>
  <si>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</si>
  <si>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</si>
  <si>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</si>
  <si>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</si>
  <si>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</si>
  <si>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</si>
  <si>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</si>
  <si>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</si>
  <si>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</si>
  <si>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</si>
  <si>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</si>
  <si>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</si>
  <si>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</si>
  <si>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</si>
  <si>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</si>
  <si>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</si>
  <si>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</si>
  <si>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</si>
  <si>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</si>
  <si>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</si>
  <si>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</si>
  <si>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</si>
  <si>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</si>
  <si>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</si>
  <si>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</si>
  <si>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</si>
  <si>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</si>
  <si>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</si>
  <si>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</si>
  <si>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</si>
  <si>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</si>
  <si>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</si>
  <si>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</si>
  <si>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</si>
  <si>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</si>
  <si>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</si>
  <si>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</si>
  <si>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</si>
  <si>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</si>
  <si>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</si>
  <si>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</si>
  <si>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</si>
  <si>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</si>
  <si>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</si>
  <si>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</si>
  <si>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</si>
  <si>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</si>
  <si>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</si>
  <si>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</si>
  <si>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</si>
  <si>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</si>
  <si>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</si>
  <si>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</si>
  <si>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</si>
  <si>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</si>
  <si>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</si>
  <si>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</si>
  <si>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</si>
  <si>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</si>
  <si>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</si>
  <si>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</si>
  <si>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</si>
  <si>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</si>
  <si>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</si>
  <si>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</si>
  <si>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</si>
  <si>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</si>
  <si>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</si>
  <si>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</si>
  <si>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</si>
  <si>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</si>
  <si>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</si>
  <si>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</si>
  <si>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</si>
  <si>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</si>
  <si>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</si>
  <si>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</si>
  <si>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</si>
  <si>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</si>
  <si>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</si>
  <si>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</si>
  <si>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</si>
  <si>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</si>
  <si>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</si>
  <si>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</si>
  <si>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</si>
  <si>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</si>
  <si>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</si>
  <si>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</si>
  <si>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</si>
  <si>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</si>
  <si>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</si>
  <si>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</si>
  <si>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</si>
  <si>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</si>
  <si>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</si>
  <si>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</si>
  <si>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</si>
  <si>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</si>
  <si>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</si>
  <si>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</si>
  <si>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</si>
  <si>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</si>
  <si>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</si>
  <si>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</si>
  <si>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</si>
  <si>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</si>
  <si>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</si>
  <si>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</si>
  <si>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</si>
  <si>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</si>
  <si>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</si>
  <si>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</si>
  <si>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</si>
  <si>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</si>
  <si>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</si>
  <si>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</si>
  <si>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</si>
  <si>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</si>
  <si>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</si>
  <si>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</si>
  <si>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</si>
  <si>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</si>
  <si>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</si>
  <si>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</si>
  <si>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</si>
  <si>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</si>
  <si>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</si>
  <si>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</si>
  <si>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</si>
  <si>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</si>
  <si>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</si>
  <si>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</si>
  <si>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</si>
  <si>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</si>
  <si>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</si>
  <si>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</si>
  <si>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</si>
  <si>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</si>
  <si>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</si>
  <si>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</si>
  <si>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</si>
  <si>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</si>
  <si>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</si>
  <si>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</si>
  <si>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</si>
  <si>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</si>
  <si>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</si>
  <si>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</si>
  <si>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</si>
  <si>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</si>
  <si>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</si>
  <si>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</si>
  <si>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</si>
  <si>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</si>
  <si>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</si>
  <si>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</si>
  <si>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</si>
  <si>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</si>
  <si>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</si>
  <si>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</si>
  <si>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</si>
  <si>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</si>
  <si>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</si>
  <si>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</si>
  <si>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</si>
  <si>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</si>
  <si>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</si>
  <si>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</si>
  <si>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</si>
  <si>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</si>
  <si>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</si>
  <si>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</si>
  <si>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</si>
  <si>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</si>
  <si>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</si>
  <si>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</si>
  <si>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</si>
  <si>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</si>
  <si>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</si>
  <si>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</si>
  <si>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</si>
  <si>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</si>
  <si>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</si>
  <si>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</si>
  <si>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</si>
  <si>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</si>
  <si>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</si>
  <si>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</si>
  <si>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 Category 1</t>
  </si>
  <si>
    <t>MCC Category 2</t>
  </si>
  <si>
    <t>MCC Category 3</t>
  </si>
  <si>
    <t>MCC</t>
  </si>
  <si>
    <t>[3.2]</t>
  </si>
  <si>
    <t>[3.1]</t>
  </si>
  <si>
    <t>Model control code. Please use the formula provided</t>
  </si>
  <si>
    <t>[1.1]</t>
  </si>
  <si>
    <t>[1.2]</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</si>
  <si>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</si>
  <si>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</si>
  <si>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</si>
  <si>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</si>
  <si>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</si>
  <si>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</si>
  <si>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</si>
  <si>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</si>
  <si>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</si>
  <si>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</si>
  <si>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</si>
  <si>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</si>
  <si>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</si>
  <si>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</si>
  <si>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</si>
  <si>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</si>
  <si>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</si>
  <si>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</si>
  <si>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</si>
  <si>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</si>
  <si>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</si>
  <si>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</si>
  <si>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</si>
  <si>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</si>
  <si>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</si>
  <si>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</si>
  <si>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</si>
  <si>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</si>
  <si>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</si>
  <si>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</si>
  <si>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</si>
  <si>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</si>
  <si>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</si>
  <si>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</si>
  <si>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</si>
  <si>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</si>
  <si>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</si>
  <si>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</si>
  <si>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</si>
  <si>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</si>
  <si>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</si>
  <si>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</si>
  <si>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</si>
  <si>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</si>
  <si>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</si>
  <si>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</si>
  <si>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</si>
  <si>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</si>
  <si>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</si>
  <si>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</si>
  <si>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</si>
  <si>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</si>
  <si>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</si>
  <si>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</si>
  <si>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</si>
  <si>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</si>
  <si>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</si>
  <si>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</si>
  <si>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</si>
  <si>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</si>
  <si>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</si>
  <si>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</si>
  <si>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</si>
  <si>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</si>
  <si>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</si>
  <si>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</si>
  <si>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</si>
  <si>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</si>
  <si>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</si>
  <si>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</si>
  <si>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</si>
  <si>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</si>
  <si>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</si>
  <si>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</si>
  <si>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</si>
  <si>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</si>
  <si>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</si>
  <si>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</si>
  <si>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</si>
  <si>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</si>
  <si>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</si>
  <si>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</si>
  <si>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</si>
  <si>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</si>
  <si>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</si>
  <si>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</si>
  <si>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</si>
  <si>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</si>
  <si>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</si>
  <si>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</si>
  <si>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</si>
  <si>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</si>
  <si>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</si>
  <si>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</si>
  <si>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</si>
  <si>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</si>
  <si>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</si>
  <si>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</si>
  <si>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</si>
  <si>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</si>
  <si>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</si>
  <si>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</si>
  <si>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</si>
  <si>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</si>
  <si>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</si>
  <si>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</si>
  <si>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</si>
  <si>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</si>
  <si>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</si>
  <si>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</si>
  <si>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</si>
  <si>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</si>
  <si>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</si>
  <si>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</si>
  <si>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</si>
  <si>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</si>
  <si>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</si>
  <si>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</si>
  <si>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</si>
  <si>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</si>
  <si>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</si>
  <si>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</si>
  <si>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</si>
  <si>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</si>
  <si>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</si>
  <si>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</si>
  <si>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</si>
  <si>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</si>
  <si>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</si>
  <si>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</si>
  <si>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</si>
  <si>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</si>
  <si>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</si>
  <si>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</si>
  <si>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</si>
  <si>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</si>
  <si>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Importation costs</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</si>
  <si>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</si>
  <si>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</si>
  <si>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</si>
  <si>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</si>
  <si>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</si>
  <si>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</si>
  <si>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</si>
  <si>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</si>
  <si>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</si>
  <si>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</si>
  <si>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</si>
  <si>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</si>
  <si>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</si>
  <si>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</si>
  <si>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</si>
  <si>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</si>
  <si>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</si>
  <si>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</si>
  <si>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</si>
  <si>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</si>
  <si>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</si>
  <si>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</si>
  <si>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</si>
  <si>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</si>
  <si>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</si>
  <si>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</si>
  <si>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</si>
  <si>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</si>
  <si>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</si>
  <si>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</si>
  <si>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</si>
  <si>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</si>
  <si>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</si>
  <si>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</si>
  <si>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</si>
  <si>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</si>
  <si>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</si>
  <si>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The model control code of each model sold on the domestic market. The MCC used should be same as reported in D-2 Domestic sales</t>
  </si>
  <si>
    <t>Delivery terms of the invoice price eg. EXW, CIF, CFR, FOB, DDP</t>
  </si>
  <si>
    <t>Delivery terms of the invoice price eg. ex-works, delivered</t>
  </si>
  <si>
    <t>Delivery terms of the invoice price eg. EXW, CIF, FOB, delivered into store</t>
  </si>
  <si>
    <t>Related company?</t>
  </si>
  <si>
    <t xml:space="preserve">[1.1]  </t>
  </si>
  <si>
    <t xml:space="preserve">[3.1]  </t>
  </si>
  <si>
    <t xml:space="preserve">[3.2]  </t>
  </si>
  <si>
    <t xml:space="preserve">[1.2]  </t>
  </si>
  <si>
    <t>Is the customer related to your company?</t>
  </si>
  <si>
    <r>
      <t xml:space="preserve">Prime </t>
    </r>
    <r>
      <rPr>
        <b/>
        <u/>
        <sz val="10"/>
        <rFont val="Calibri"/>
        <family val="2"/>
        <scheme val="minor"/>
      </rPr>
      <t>(mandatory)</t>
    </r>
    <r>
      <rPr>
        <b/>
        <sz val="10"/>
        <rFont val="Calibri"/>
        <family val="2"/>
        <scheme val="minor"/>
      </rPr>
      <t xml:space="preserve"> (P or N)</t>
    </r>
  </si>
  <si>
    <r>
      <t xml:space="preserve">Shape </t>
    </r>
    <r>
      <rPr>
        <b/>
        <u/>
        <sz val="10"/>
        <rFont val="Calibri"/>
        <family val="2"/>
        <scheme val="minor"/>
      </rPr>
      <t>(mandatory)</t>
    </r>
    <r>
      <rPr>
        <b/>
        <sz val="10"/>
        <rFont val="Calibri"/>
        <family val="2"/>
        <scheme val="minor"/>
      </rPr>
      <t xml:space="preserve"> (I, H, C or A)</t>
    </r>
  </si>
  <si>
    <r>
      <t xml:space="preserve">Minimum yield strength </t>
    </r>
    <r>
      <rPr>
        <b/>
        <u/>
        <sz val="10"/>
        <rFont val="Calibri"/>
        <family val="2"/>
        <scheme val="minor"/>
      </rPr>
      <t>(mandatory)</t>
    </r>
    <r>
      <rPr>
        <b/>
        <sz val="10"/>
        <rFont val="Calibri"/>
        <family val="2"/>
        <scheme val="minor"/>
      </rPr>
      <t xml:space="preserve"> (A or B)</t>
    </r>
  </si>
  <si>
    <t>Tensile strength (optional) (A, B, C or D)</t>
  </si>
  <si>
    <t>Thickness (optional) (1 or 2)</t>
  </si>
  <si>
    <t>Dimension (optional) (S or L)</t>
  </si>
  <si>
    <t>Weldability (optional)  (Y or N)</t>
  </si>
  <si>
    <t>[3.3]</t>
  </si>
  <si>
    <t>[3.4]</t>
  </si>
  <si>
    <t>[3.5]</t>
  </si>
  <si>
    <t>[3.6]</t>
  </si>
  <si>
    <t>[3.7]</t>
  </si>
  <si>
    <t>[3.8]</t>
  </si>
  <si>
    <t xml:space="preserve">[3.3]  </t>
  </si>
  <si>
    <t xml:space="preserve">[3.4]  </t>
  </si>
  <si>
    <t xml:space="preserve">[3.5]  </t>
  </si>
  <si>
    <t xml:space="preserve">[3.6]  </t>
  </si>
  <si>
    <t xml:space="preserve">[3.7]  </t>
  </si>
  <si>
    <t xml:space="preserve">[3.8]  </t>
  </si>
  <si>
    <t>Prime or Non-Prime</t>
  </si>
  <si>
    <t>Mininum Yield - A Less than 265 MPa or B Greater or equal to 265 Mpa)</t>
  </si>
  <si>
    <t>Shape - Universal Beams (i), Universal Columns and Bearing Piles (H), Channels , U or C sections (C), Angles Equal or Unequal (A)</t>
  </si>
  <si>
    <t xml:space="preserve">Tensile Strength - Less than 400 MPa (A), Greater than or equal to 400 MPa and less than 450 Mpa (B), Greater than or equal to 450 Mpa and less than 500 Mpa ( C) or greather than or equal to 500 Mpa. </t>
  </si>
  <si>
    <t>Thickness - Minimum Cross Sectional thickness less than 11mm (1) or Minimum cross sectional thickness greater than or equal to 11mm (2)</t>
  </si>
  <si>
    <t>Dimension - Beam section height less than 230mm (S) or Beam section height equal to or greater than 230mm (L)</t>
  </si>
  <si>
    <t>MCC Category 4</t>
  </si>
  <si>
    <t>MCC Category 5</t>
  </si>
  <si>
    <t>MCC Category 6</t>
  </si>
  <si>
    <t>MCC Category 7</t>
  </si>
  <si>
    <r>
      <t xml:space="preserve">Shape </t>
    </r>
    <r>
      <rPr>
        <b/>
        <u/>
        <sz val="11"/>
        <rFont val="Calibri"/>
        <family val="2"/>
        <scheme val="minor"/>
      </rPr>
      <t>(mandatory)</t>
    </r>
    <r>
      <rPr>
        <b/>
        <sz val="11"/>
        <rFont val="Calibri"/>
        <family val="2"/>
        <scheme val="minor"/>
      </rPr>
      <t xml:space="preserve"> (I, H, C or A)</t>
    </r>
  </si>
  <si>
    <r>
      <t xml:space="preserve">Minimum yield strength </t>
    </r>
    <r>
      <rPr>
        <b/>
        <u/>
        <sz val="11"/>
        <rFont val="Calibri"/>
        <family val="2"/>
        <scheme val="minor"/>
      </rPr>
      <t>(mandatory)</t>
    </r>
    <r>
      <rPr>
        <b/>
        <sz val="11"/>
        <rFont val="Calibri"/>
        <family val="2"/>
        <scheme val="minor"/>
      </rPr>
      <t xml:space="preserve"> (A or B)</t>
    </r>
  </si>
  <si>
    <t>Weldability (optional)   (Y or N)</t>
  </si>
  <si>
    <t>[1.3]</t>
  </si>
  <si>
    <t>[1.4]</t>
  </si>
  <si>
    <t>[1.5]</t>
  </si>
  <si>
    <t>[1.6]</t>
  </si>
  <si>
    <t>Weldability - Carbon equivalent value specified in relevant standard (Y) or Carbon equivalent NOT specified in relevant standard (N)</t>
  </si>
  <si>
    <t>[1.7]</t>
  </si>
  <si>
    <t xml:space="preserve">[1.3]  </t>
  </si>
  <si>
    <t xml:space="preserve">[1.4]  </t>
  </si>
  <si>
    <t xml:space="preserve">[1.5]  </t>
  </si>
  <si>
    <t xml:space="preserve">[1.6]  </t>
  </si>
  <si>
    <t xml:space="preserve">[1.7]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</si>
</sst>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7"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b/>
      <sz val="10"/>
      <name val="Calibri"/>
      <family val="2"/>
      <scheme val="minor"/>
    </font>
    <font>
      <b/>
      <u/>
      <sz val="10"/>
      <name val="Calibri"/>
      <family val="2"/>
      <scheme val="minor"/>
    </font>
    <font>
      <b/>
      <sz val="11"/>
      <name val="Calibri"/>
      <family val="2"/>
      <scheme val="minor"/>
    </font>
    <font>
      <sz val="8"/>
      <name val="Arial"/>
    </font>
    <font>
      <b/>
      <u/>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93">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1" fillId="0" borderId="0" xfId="0" applyFont="1" applyBorder="1" applyAlignment="1">
      <alignment horizontal="center"/>
    </xf>
    <xf numFmtId="0" fontId="11" fillId="0" borderId="0" xfId="0" applyFont="1" applyFill="1" applyAlignment="1">
      <alignment horizontal="center" vertical="top" wrapText="1"/>
    </xf>
    <xf numFmtId="0" fontId="5" fillId="0" borderId="0" xfId="0" applyFont="1" applyAlignment="1">
      <alignment horizontal="right" vertical="top" wrapText="1"/>
    </xf>
    <xf numFmtId="0" fontId="5" fillId="0" borderId="0" xfId="3" applyFont="1"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2" fillId="0" borderId="0" xfId="3" applyFont="1" applyBorder="1" applyAlignment="1">
      <alignment vertical="top" wrapText="1"/>
    </xf>
    <xf numFmtId="0" fontId="12" fillId="0" borderId="0" xfId="3" applyFont="1" applyFill="1" applyBorder="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Fill="1" applyBorder="1" applyAlignment="1">
      <alignment horizontal="left" vertical="center"/>
    </xf>
    <xf numFmtId="0" fontId="0" fillId="0" borderId="0" xfId="0" applyAlignment="1"/>
    <xf numFmtId="0" fontId="19" fillId="0" borderId="0" xfId="0" quotePrefix="1" applyFont="1" applyFill="1" applyBorder="1" applyAlignment="1">
      <alignment horizontal="left" vertical="center"/>
    </xf>
    <xf numFmtId="0" fontId="19" fillId="0" borderId="0" xfId="0" applyFont="1" applyFill="1" applyBorder="1" applyAlignment="1">
      <alignment horizontal="left" vertical="center"/>
    </xf>
    <xf numFmtId="0" fontId="17" fillId="4" borderId="1" xfId="0" applyFont="1" applyFill="1" applyBorder="1" applyAlignment="1">
      <alignment horizontal="left" vertical="center" wrapText="1"/>
    </xf>
    <xf numFmtId="0" fontId="12" fillId="0" borderId="3" xfId="3" applyFont="1" applyFill="1" applyBorder="1"/>
    <xf numFmtId="0" fontId="12" fillId="0" borderId="11" xfId="3" applyFont="1" applyFill="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7" xfId="6" applyFont="1" applyFill="1" applyBorder="1" applyAlignment="1">
      <alignment vertical="top"/>
    </xf>
    <xf numFmtId="43" fontId="13" fillId="5" borderId="2" xfId="6" applyFont="1" applyFill="1" applyBorder="1" applyAlignment="1">
      <alignment vertical="top"/>
    </xf>
    <xf numFmtId="0" fontId="13" fillId="5" borderId="8" xfId="3" applyFont="1" applyFill="1" applyBorder="1" applyAlignment="1">
      <alignment vertical="top"/>
    </xf>
    <xf numFmtId="0" fontId="13" fillId="5" borderId="28" xfId="3" applyFont="1" applyFill="1" applyBorder="1" applyAlignment="1">
      <alignment vertical="top"/>
    </xf>
    <xf numFmtId="0" fontId="13" fillId="5" borderId="10" xfId="3" applyFont="1" applyFill="1" applyBorder="1" applyAlignment="1">
      <alignment vertical="top"/>
    </xf>
    <xf numFmtId="0" fontId="13" fillId="5" borderId="9"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Fill="1" applyBorder="1"/>
    <xf numFmtId="0" fontId="12" fillId="0" borderId="20" xfId="3" applyFont="1" applyFill="1" applyBorder="1"/>
    <xf numFmtId="0" fontId="13" fillId="0" borderId="7" xfId="3" applyFont="1" applyFill="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Fill="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Fill="1" applyBorder="1" applyAlignment="1">
      <alignment vertical="top"/>
    </xf>
    <xf numFmtId="43" fontId="13" fillId="0" borderId="25" xfId="1" applyFont="1" applyFill="1" applyBorder="1" applyAlignment="1">
      <alignment vertical="top"/>
    </xf>
    <xf numFmtId="0" fontId="13" fillId="0" borderId="23" xfId="3" applyFont="1" applyFill="1" applyBorder="1" applyAlignment="1">
      <alignment vertical="top"/>
    </xf>
    <xf numFmtId="43" fontId="13" fillId="2" borderId="26"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7"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0" fontId="13" fillId="0" borderId="4" xfId="3" applyFont="1" applyFill="1" applyBorder="1" applyAlignment="1">
      <alignment vertical="top"/>
    </xf>
    <xf numFmtId="43" fontId="13"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0" fontId="13" fillId="0" borderId="0" xfId="3" applyFont="1" applyFill="1"/>
    <xf numFmtId="0" fontId="5" fillId="0" borderId="0" xfId="0" applyFont="1" applyBorder="1"/>
    <xf numFmtId="0" fontId="13" fillId="0" borderId="0" xfId="3" applyFont="1" applyBorder="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Fill="1" applyBorder="1" applyAlignment="1">
      <alignment vertical="center"/>
    </xf>
    <xf numFmtId="0" fontId="16" fillId="0" borderId="0" xfId="0" applyFont="1" applyFill="1" applyBorder="1" applyAlignment="1">
      <alignmen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4" fillId="0" borderId="0" xfId="0" applyFont="1" applyFill="1" applyBorder="1" applyAlignment="1">
      <alignment horizontal="left" vertical="center"/>
    </xf>
    <xf numFmtId="0" fontId="5" fillId="0" borderId="0" xfId="0" applyFont="1" applyAlignment="1"/>
    <xf numFmtId="0" fontId="13" fillId="0" borderId="24" xfId="3" applyFont="1" applyFill="1" applyBorder="1" applyAlignment="1">
      <alignment vertical="top"/>
    </xf>
    <xf numFmtId="43" fontId="13" fillId="0" borderId="4" xfId="1" applyFont="1" applyFill="1" applyBorder="1" applyAlignment="1">
      <alignment vertical="top"/>
    </xf>
    <xf numFmtId="0" fontId="13" fillId="0" borderId="30" xfId="3" quotePrefix="1" applyFont="1" applyFill="1" applyBorder="1" applyAlignment="1">
      <alignment vertical="top"/>
    </xf>
    <xf numFmtId="43" fontId="13" fillId="0" borderId="29" xfId="1" applyFont="1" applyFill="1" applyBorder="1" applyAlignment="1">
      <alignment vertical="top"/>
    </xf>
    <xf numFmtId="0" fontId="13" fillId="0" borderId="17" xfId="3" quotePrefix="1" applyFont="1" applyFill="1" applyBorder="1" applyAlignment="1">
      <alignment vertical="top"/>
    </xf>
    <xf numFmtId="43" fontId="13" fillId="2" borderId="5" xfId="1" applyFont="1" applyFill="1" applyBorder="1" applyAlignment="1">
      <alignment vertical="top"/>
    </xf>
    <xf numFmtId="43" fontId="5" fillId="2" borderId="5" xfId="1" applyFont="1" applyFill="1" applyBorder="1" applyAlignment="1">
      <alignment vertical="top"/>
    </xf>
    <xf numFmtId="0" fontId="13" fillId="0" borderId="18" xfId="3" quotePrefix="1" applyFont="1" applyFill="1" applyBorder="1" applyAlignment="1">
      <alignment vertical="top"/>
    </xf>
    <xf numFmtId="43" fontId="5" fillId="2" borderId="6" xfId="1" applyFont="1" applyFill="1" applyBorder="1" applyAlignment="1">
      <alignment vertical="top"/>
    </xf>
    <xf numFmtId="0" fontId="21" fillId="0" borderId="0" xfId="3" applyFont="1"/>
    <xf numFmtId="43" fontId="13" fillId="0" borderId="15" xfId="1" applyFont="1" applyFill="1" applyBorder="1" applyAlignment="1">
      <alignment vertical="top"/>
    </xf>
    <xf numFmtId="0" fontId="13" fillId="0" borderId="19" xfId="3" applyFont="1" applyFill="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0" fillId="0" borderId="1" xfId="0" applyBorder="1"/>
    <xf numFmtId="0" fontId="22" fillId="0" borderId="0" xfId="0" applyFont="1" applyAlignment="1">
      <alignment horizontal="center" vertical="top" wrapText="1"/>
    </xf>
    <xf numFmtId="0" fontId="24" fillId="0" borderId="0" xfId="0" applyFont="1" applyAlignment="1">
      <alignment horizontal="center"/>
    </xf>
    <xf numFmtId="0" fontId="24" fillId="0" borderId="0" xfId="0" applyFont="1" applyAlignment="1">
      <alignment horizontal="center" vertical="top" wrapText="1"/>
    </xf>
    <xf numFmtId="0" fontId="14" fillId="0" borderId="31" xfId="0" applyFont="1" applyBorder="1" applyAlignment="1">
      <alignment horizontal="left" vertical="top" wrapText="1"/>
    </xf>
    <xf numFmtId="0" fontId="14" fillId="0" borderId="34" xfId="0" applyFont="1" applyBorder="1" applyAlignment="1">
      <alignment horizontal="left" vertical="top" wrapText="1"/>
    </xf>
    <xf numFmtId="0" fontId="1" fillId="0" borderId="31"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25" xfId="0" applyFont="1" applyBorder="1" applyAlignment="1">
      <alignment horizontal="center" vertical="center" wrapText="1"/>
    </xf>
  </cellXfs>
  <cellStyles count="8">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61"/>
  <sheetViews>
    <sheetView showZeros="0" tabSelected="1" topLeftCell="AC1" zoomScaleNormal="100" workbookViewId="0">
      <selection activeCell="AM19" sqref="AM19"/>
    </sheetView>
  </sheetViews>
  <sheetFormatPr defaultRowHeight="12.75" x14ac:dyDescent="0.2"/>
  <cols>
    <col min="1" max="2" width="20.7109375" style="10" customWidth="1"/>
    <col min="3" max="3" width="12.42578125" style="10" customWidth="1"/>
    <col min="4" max="22" width="10.7109375" customWidth="1"/>
    <col min="23" max="23" width="12.140625" customWidth="1"/>
    <col min="24" max="25" width="10.7109375" customWidth="1"/>
    <col min="26" max="26" width="11.7109375" bestFit="1" customWidth="1"/>
    <col min="27" max="35" width="10.7109375" customWidth="1"/>
    <col min="36" max="36" width="11.28515625" bestFit="1" customWidth="1"/>
    <col min="37" max="37" width="13.42578125" customWidth="1"/>
    <col min="38" max="38" width="10.7109375" customWidth="1"/>
    <col min="39" max="39" width="12.85546875" bestFit="1" customWidth="1"/>
    <col min="40" max="40" width="15.140625" bestFit="1" customWidth="1"/>
    <col min="41" max="44" width="10.7109375" customWidth="1"/>
    <col min="45" max="45" width="14.7109375" bestFit="1" customWidth="1"/>
    <col min="46" max="46" width="17" bestFit="1" customWidth="1"/>
    <col min="47" max="47" width="12.85546875" bestFit="1" customWidth="1"/>
    <col min="48" max="48" width="14.140625" bestFit="1" customWidth="1"/>
    <col min="49" max="51" width="10.7109375" customWidth="1"/>
  </cols>
  <sheetData>
    <row r="1" spans="1:51" s="2" customFormat="1" ht="18" x14ac:dyDescent="0.25">
      <c r="A1" s="6" t="s">
        <v>0</v>
      </c>
      <c r="B1" s="6"/>
      <c r="C1" s="6"/>
    </row>
    <row r="2" spans="1:51" s="2" customFormat="1" ht="18" x14ac:dyDescent="0.25">
      <c r="A2" s="7"/>
      <c r="B2" s="7"/>
      <c r="C2" s="7"/>
      <c r="D2" s="4"/>
      <c r="E2" s="4"/>
      <c r="F2" s="4"/>
      <c r="G2" s="4"/>
      <c r="H2" s="4"/>
      <c r="I2" s="4"/>
      <c r="J2" s="4"/>
      <c r="K2" s="4"/>
      <c r="L2" s="4"/>
      <c r="M2" s="4"/>
      <c r="N2" s="4"/>
      <c r="O2" s="4"/>
      <c r="P2" s="4"/>
      <c r="Q2" s="4"/>
      <c r="S2" s="26"/>
      <c r="T2" s="27"/>
      <c r="U2" s="27"/>
      <c r="V2" s="27"/>
      <c r="W2" s="27"/>
      <c r="X2" s="27"/>
    </row>
    <row r="3" spans="1:51" s="2" customFormat="1" ht="18" x14ac:dyDescent="0.25">
      <c r="A3" s="8" t="s">
        <v>277</v>
      </c>
      <c r="B3" s="8"/>
      <c r="C3" s="8"/>
      <c r="S3" s="27"/>
      <c r="T3" s="27"/>
      <c r="U3" s="27"/>
      <c r="V3" s="27"/>
      <c r="W3" s="27"/>
      <c r="X3" s="27"/>
    </row>
    <row r="4" spans="1:51" s="2" customFormat="1" ht="18" x14ac:dyDescent="0.25">
      <c r="A4" s="8"/>
      <c r="B4" s="8"/>
      <c r="C4" s="8"/>
    </row>
    <row r="5" spans="1:51" s="23" customFormat="1" ht="63.75" x14ac:dyDescent="0.2">
      <c r="A5" s="21" t="s">
        <v>69</v>
      </c>
      <c r="B5" s="21" t="s">
        <v>399</v>
      </c>
      <c r="C5" s="21" t="s">
        <v>408</v>
      </c>
      <c r="D5" s="22" t="s">
        <v>70</v>
      </c>
      <c r="E5" s="182" t="s">
        <v>414</v>
      </c>
      <c r="F5" s="182" t="s">
        <v>415</v>
      </c>
      <c r="G5" s="182" t="s">
        <v>416</v>
      </c>
      <c r="H5" s="182" t="s">
        <v>417</v>
      </c>
      <c r="I5" s="182" t="s">
        <v>418</v>
      </c>
      <c r="J5" s="182" t="s">
        <v>419</v>
      </c>
      <c r="K5" s="182" t="s">
        <v>420</v>
      </c>
      <c r="L5" s="22" t="s">
        <v>224</v>
      </c>
      <c r="M5" s="22" t="s">
        <v>71</v>
      </c>
      <c r="N5" s="22" t="s">
        <v>75</v>
      </c>
      <c r="O5" s="22" t="s">
        <v>403</v>
      </c>
      <c r="P5" s="22" t="s">
        <v>72</v>
      </c>
      <c r="Q5" s="22" t="s">
        <v>73</v>
      </c>
      <c r="R5" s="22" t="s">
        <v>74</v>
      </c>
      <c r="S5" s="22" t="s">
        <v>89</v>
      </c>
      <c r="T5" s="22" t="s">
        <v>76</v>
      </c>
      <c r="U5" s="22" t="s">
        <v>96</v>
      </c>
      <c r="V5" s="22" t="s">
        <v>286</v>
      </c>
      <c r="W5" s="22" t="s">
        <v>66</v>
      </c>
      <c r="X5" s="22" t="s">
        <v>77</v>
      </c>
      <c r="Y5" s="22" t="s">
        <v>93</v>
      </c>
      <c r="Z5" s="22" t="s">
        <v>383</v>
      </c>
      <c r="AA5" s="22" t="s">
        <v>384</v>
      </c>
      <c r="AB5" s="22" t="s">
        <v>385</v>
      </c>
      <c r="AC5" s="22" t="s">
        <v>79</v>
      </c>
      <c r="AD5" s="22" t="s">
        <v>94</v>
      </c>
      <c r="AE5" s="22" t="s">
        <v>80</v>
      </c>
      <c r="AF5" s="22" t="s">
        <v>112</v>
      </c>
      <c r="AG5" s="22" t="s">
        <v>81</v>
      </c>
      <c r="AH5" s="22" t="s">
        <v>113</v>
      </c>
      <c r="AI5" s="22" t="s">
        <v>82</v>
      </c>
      <c r="AJ5" s="22" t="s">
        <v>95</v>
      </c>
      <c r="AK5" s="22" t="s">
        <v>78</v>
      </c>
      <c r="AL5" s="22" t="s">
        <v>116</v>
      </c>
      <c r="AM5" s="22" t="s">
        <v>117</v>
      </c>
      <c r="AN5" s="22" t="s">
        <v>358</v>
      </c>
      <c r="AO5" s="22" t="s">
        <v>101</v>
      </c>
      <c r="AP5" s="22" t="s">
        <v>67</v>
      </c>
      <c r="AQ5" s="22" t="s">
        <v>102</v>
      </c>
      <c r="AR5" s="22" t="s">
        <v>369</v>
      </c>
      <c r="AS5" s="22" t="s">
        <v>370</v>
      </c>
      <c r="AT5" s="22" t="s">
        <v>373</v>
      </c>
      <c r="AU5" s="22" t="s">
        <v>374</v>
      </c>
      <c r="AV5" s="22" t="s">
        <v>104</v>
      </c>
      <c r="AW5" s="22" t="s">
        <v>105</v>
      </c>
      <c r="AX5" s="22" t="s">
        <v>84</v>
      </c>
      <c r="AY5" s="22" t="s">
        <v>253</v>
      </c>
    </row>
    <row r="6" spans="1:51" s="19" customFormat="1" ht="15" x14ac:dyDescent="0.25">
      <c r="A6" s="19" t="s">
        <v>40</v>
      </c>
      <c r="B6" s="19" t="s">
        <v>228</v>
      </c>
      <c r="C6" s="19" t="s">
        <v>229</v>
      </c>
      <c r="D6" s="19" t="s">
        <v>41</v>
      </c>
      <c r="E6" s="183" t="s">
        <v>226</v>
      </c>
      <c r="F6" s="183" t="s">
        <v>225</v>
      </c>
      <c r="G6" s="183" t="s">
        <v>421</v>
      </c>
      <c r="H6" s="183" t="s">
        <v>422</v>
      </c>
      <c r="I6" s="183" t="s">
        <v>423</v>
      </c>
      <c r="J6" s="183" t="s">
        <v>424</v>
      </c>
      <c r="K6" s="183" t="s">
        <v>425</v>
      </c>
      <c r="L6" s="19" t="s">
        <v>426</v>
      </c>
      <c r="M6" s="19" t="s">
        <v>42</v>
      </c>
      <c r="N6" s="19" t="s">
        <v>43</v>
      </c>
      <c r="R6" s="19" t="s">
        <v>44</v>
      </c>
      <c r="S6" s="19" t="s">
        <v>45</v>
      </c>
      <c r="T6" s="19" t="s">
        <v>46</v>
      </c>
      <c r="U6" s="19" t="s">
        <v>47</v>
      </c>
      <c r="V6" s="19" t="s">
        <v>48</v>
      </c>
      <c r="W6" s="19" t="s">
        <v>49</v>
      </c>
      <c r="X6" s="19" t="s">
        <v>50</v>
      </c>
      <c r="Y6" s="19" t="s">
        <v>109</v>
      </c>
      <c r="Z6" s="19" t="s">
        <v>51</v>
      </c>
      <c r="AA6" s="19" t="s">
        <v>52</v>
      </c>
      <c r="AB6" s="19" t="s">
        <v>53</v>
      </c>
      <c r="AC6" s="19" t="s">
        <v>54</v>
      </c>
      <c r="AD6" s="19" t="s">
        <v>97</v>
      </c>
      <c r="AE6" s="19" t="s">
        <v>55</v>
      </c>
      <c r="AF6" s="19" t="s">
        <v>91</v>
      </c>
      <c r="AG6" s="19" t="s">
        <v>56</v>
      </c>
      <c r="AH6" s="19" t="s">
        <v>114</v>
      </c>
      <c r="AI6" s="19" t="s">
        <v>57</v>
      </c>
      <c r="AJ6" s="19" t="s">
        <v>115</v>
      </c>
      <c r="AK6" s="19" t="s">
        <v>58</v>
      </c>
      <c r="AL6" s="19" t="s">
        <v>59</v>
      </c>
      <c r="AM6" s="19" t="s">
        <v>127</v>
      </c>
      <c r="AN6" s="19" t="s">
        <v>60</v>
      </c>
      <c r="AO6" s="19" t="s">
        <v>119</v>
      </c>
      <c r="AP6" s="19" t="s">
        <v>61</v>
      </c>
      <c r="AQ6" s="19" t="s">
        <v>100</v>
      </c>
      <c r="AR6" s="19" t="s">
        <v>62</v>
      </c>
      <c r="AS6" s="19" t="s">
        <v>99</v>
      </c>
      <c r="AT6" s="19" t="s">
        <v>63</v>
      </c>
      <c r="AU6" s="19" t="s">
        <v>108</v>
      </c>
      <c r="AV6" s="19" t="s">
        <v>64</v>
      </c>
      <c r="AW6" s="19" t="s">
        <v>107</v>
      </c>
      <c r="AX6" s="19" t="s">
        <v>65</v>
      </c>
      <c r="AY6" s="19" t="s">
        <v>106</v>
      </c>
    </row>
    <row r="7" spans="1:51" x14ac:dyDescent="0.2">
      <c r="A7" s="9"/>
      <c r="B7"/>
      <c r="C7"/>
      <c r="L7" t="str">
        <f>CONCATENATE(E7,"-",F7,"-",G7)</f>
        <v>--</v>
      </c>
      <c r="Q7" s="24"/>
      <c r="R7" s="24">
        <f>Q7</f>
        <v>0</v>
      </c>
      <c r="S7" s="25">
        <f>VALUE(ROUNDUP(MONTH(R7)/12*4,0)*3&amp;"/"&amp;YEAR(R7))</f>
        <v>61</v>
      </c>
      <c r="U7" s="31"/>
      <c r="V7" s="30"/>
      <c r="X7" s="29"/>
      <c r="Y7" s="29" t="e">
        <f>X7/V7</f>
        <v>#DIV/0!</v>
      </c>
      <c r="Z7" s="29"/>
      <c r="AA7" s="29"/>
      <c r="AB7" s="29"/>
      <c r="AC7" s="29">
        <f>X7-Z7-AA7+AB7</f>
        <v>0</v>
      </c>
      <c r="AD7" s="29" t="e">
        <f>AC7/V7</f>
        <v>#DIV/0!</v>
      </c>
      <c r="AE7" s="29"/>
      <c r="AF7" s="29" t="e">
        <f>AE7/V7</f>
        <v>#DIV/0!</v>
      </c>
      <c r="AG7" s="29"/>
      <c r="AH7" s="29" t="e">
        <f>AG7/V7</f>
        <v>#DIV/0!</v>
      </c>
      <c r="AI7" s="29">
        <f>AC7-AE7-AG7</f>
        <v>0</v>
      </c>
      <c r="AJ7" s="29" t="e">
        <f>AI7/V7</f>
        <v>#DIV/0!</v>
      </c>
      <c r="AK7" s="29"/>
      <c r="AL7" s="29"/>
      <c r="AM7" s="29" t="e">
        <f>AL7/V7</f>
        <v>#DIV/0!</v>
      </c>
      <c r="AN7" s="29"/>
      <c r="AO7" s="29" t="e">
        <f>AN7/V7</f>
        <v>#DIV/0!</v>
      </c>
      <c r="AP7" s="29"/>
      <c r="AQ7" s="29" t="e">
        <f>AP7/V7</f>
        <v>#DIV/0!</v>
      </c>
      <c r="AR7" s="29"/>
      <c r="AS7" s="29" t="e">
        <f>AR7/V7</f>
        <v>#DIV/0!</v>
      </c>
      <c r="AT7" s="29"/>
      <c r="AU7" s="29" t="e">
        <f>AT7/V7</f>
        <v>#DIV/0!</v>
      </c>
      <c r="AV7" s="29"/>
      <c r="AW7" s="29" t="e">
        <f>AV7/V7</f>
        <v>#DIV/0!</v>
      </c>
      <c r="AX7" s="29"/>
      <c r="AY7" s="29" t="e">
        <f>AX7/V7</f>
        <v>#DIV/0!</v>
      </c>
    </row>
    <row r="8" spans="1:51" x14ac:dyDescent="0.2">
      <c r="A8" s="9"/>
      <c r="B8" s="9"/>
      <c r="C8" s="9"/>
    </row>
    <row r="9" spans="1:51" x14ac:dyDescent="0.2">
      <c r="A9" s="11" t="s">
        <v>1</v>
      </c>
      <c r="B9" s="13" t="s">
        <v>30</v>
      </c>
      <c r="C9" s="13"/>
      <c r="D9" s="13"/>
      <c r="E9" s="13"/>
      <c r="F9" s="13"/>
      <c r="G9" s="13"/>
      <c r="H9" s="13"/>
      <c r="I9" s="13"/>
      <c r="J9" s="13"/>
      <c r="K9" s="13"/>
      <c r="L9" s="12"/>
    </row>
    <row r="10" spans="1:51" x14ac:dyDescent="0.2">
      <c r="A10" s="11" t="s">
        <v>409</v>
      </c>
      <c r="B10" s="13" t="s">
        <v>400</v>
      </c>
      <c r="C10" s="13"/>
      <c r="D10" s="13"/>
      <c r="E10" s="13"/>
      <c r="F10" s="13"/>
      <c r="G10" s="13"/>
      <c r="H10" s="13"/>
      <c r="I10" s="13"/>
      <c r="J10" s="13"/>
      <c r="K10" s="13"/>
      <c r="L10" s="12"/>
    </row>
    <row r="11" spans="1:51" x14ac:dyDescent="0.2">
      <c r="A11" s="11" t="s">
        <v>412</v>
      </c>
      <c r="B11" s="13" t="s">
        <v>413</v>
      </c>
      <c r="C11" s="13"/>
      <c r="D11" s="13"/>
      <c r="E11" s="13"/>
      <c r="F11" s="13"/>
      <c r="G11" s="13"/>
      <c r="H11" s="13"/>
      <c r="I11" s="13"/>
      <c r="J11" s="13"/>
      <c r="K11" s="13"/>
      <c r="L11" s="12"/>
    </row>
    <row r="12" spans="1:51" s="18" customFormat="1" x14ac:dyDescent="0.2">
      <c r="A12" s="16" t="s">
        <v>2</v>
      </c>
      <c r="B12" s="17" t="s">
        <v>142</v>
      </c>
      <c r="C12" s="17"/>
      <c r="D12" s="17"/>
      <c r="E12" s="17"/>
      <c r="F12" s="17"/>
      <c r="G12" s="17"/>
      <c r="H12" s="17"/>
      <c r="I12" s="17"/>
      <c r="J12" s="17"/>
      <c r="K12" s="17"/>
      <c r="L12" s="20"/>
    </row>
    <row r="13" spans="1:51" s="18" customFormat="1" x14ac:dyDescent="0.2">
      <c r="A13" s="11" t="s">
        <v>410</v>
      </c>
      <c r="B13" s="13" t="s">
        <v>433</v>
      </c>
      <c r="C13" s="13"/>
      <c r="D13" s="13"/>
      <c r="E13" s="17"/>
      <c r="F13" s="17"/>
      <c r="G13" s="17"/>
      <c r="H13" s="17"/>
      <c r="I13" s="17"/>
      <c r="J13" s="17"/>
      <c r="K13" s="17"/>
      <c r="L13" s="20"/>
    </row>
    <row r="14" spans="1:51" s="18" customFormat="1" x14ac:dyDescent="0.2">
      <c r="A14" s="11" t="s">
        <v>411</v>
      </c>
      <c r="B14" s="13" t="s">
        <v>435</v>
      </c>
      <c r="C14" s="13"/>
      <c r="D14" s="13"/>
      <c r="E14" s="17"/>
      <c r="F14" s="17"/>
      <c r="G14" s="17"/>
      <c r="H14" s="17"/>
      <c r="I14" s="17"/>
      <c r="J14" s="17"/>
      <c r="K14" s="17"/>
      <c r="L14" s="20"/>
    </row>
    <row r="15" spans="1:51" s="18" customFormat="1" x14ac:dyDescent="0.2">
      <c r="A15" s="11" t="s">
        <v>427</v>
      </c>
      <c r="B15" s="13" t="s">
        <v>434</v>
      </c>
      <c r="C15" s="13"/>
      <c r="D15" s="13"/>
      <c r="E15" s="17"/>
      <c r="F15" s="17"/>
      <c r="G15" s="17"/>
      <c r="H15" s="17"/>
      <c r="I15" s="17"/>
      <c r="J15" s="17"/>
      <c r="K15" s="17"/>
      <c r="L15" s="20"/>
    </row>
    <row r="16" spans="1:51" s="18" customFormat="1" x14ac:dyDescent="0.2">
      <c r="A16" s="11" t="s">
        <v>428</v>
      </c>
      <c r="B16" s="13" t="s">
        <v>436</v>
      </c>
      <c r="C16" s="13"/>
      <c r="D16" s="13"/>
      <c r="E16" s="17"/>
      <c r="F16" s="17"/>
      <c r="G16" s="17"/>
      <c r="H16" s="17"/>
      <c r="I16" s="17"/>
      <c r="J16" s="17"/>
      <c r="K16" s="17"/>
      <c r="L16" s="20"/>
    </row>
    <row r="17" spans="1:12" s="18" customFormat="1" x14ac:dyDescent="0.2">
      <c r="A17" s="11" t="s">
        <v>429</v>
      </c>
      <c r="B17" s="13" t="s">
        <v>437</v>
      </c>
      <c r="C17" s="13"/>
      <c r="D17" s="13"/>
      <c r="E17" s="17"/>
      <c r="F17" s="17"/>
      <c r="G17" s="17"/>
      <c r="H17" s="17"/>
      <c r="I17" s="17"/>
      <c r="J17" s="17"/>
      <c r="K17" s="17"/>
      <c r="L17" s="20"/>
    </row>
    <row r="18" spans="1:12" s="18" customFormat="1" x14ac:dyDescent="0.2">
      <c r="A18" s="11" t="s">
        <v>430</v>
      </c>
      <c r="B18" s="13" t="s">
        <v>438</v>
      </c>
      <c r="C18" s="13"/>
      <c r="D18" s="13"/>
      <c r="E18" s="17"/>
      <c r="F18" s="17"/>
      <c r="G18" s="17"/>
      <c r="H18" s="17"/>
      <c r="I18" s="17"/>
      <c r="J18" s="17"/>
      <c r="K18" s="17"/>
      <c r="L18" s="20"/>
    </row>
    <row r="19" spans="1:12" s="18" customFormat="1" x14ac:dyDescent="0.2">
      <c r="A19" s="11" t="s">
        <v>431</v>
      </c>
      <c r="B19" s="13" t="s">
        <v>450</v>
      </c>
      <c r="C19" s="13"/>
      <c r="D19" s="13"/>
      <c r="E19" s="17"/>
      <c r="F19" s="17"/>
      <c r="G19" s="17"/>
      <c r="H19" s="17"/>
      <c r="I19" s="17"/>
      <c r="J19" s="17"/>
      <c r="K19" s="17"/>
      <c r="L19" s="20"/>
    </row>
    <row r="20" spans="1:12" s="18" customFormat="1" x14ac:dyDescent="0.2">
      <c r="A20" s="11" t="s">
        <v>432</v>
      </c>
      <c r="B20" s="13" t="s">
        <v>227</v>
      </c>
      <c r="C20" s="13"/>
      <c r="D20" s="13"/>
      <c r="E20" s="17"/>
      <c r="F20" s="17"/>
      <c r="G20" s="17"/>
      <c r="H20" s="17"/>
      <c r="I20" s="17"/>
      <c r="J20" s="17"/>
      <c r="K20" s="17"/>
      <c r="L20" s="20"/>
    </row>
    <row r="21" spans="1:12" s="18" customFormat="1" x14ac:dyDescent="0.2">
      <c r="A21" s="16" t="s">
        <v>4</v>
      </c>
      <c r="B21" s="17" t="s">
        <v>28</v>
      </c>
      <c r="C21" s="17"/>
      <c r="D21" s="17"/>
      <c r="E21" s="17"/>
      <c r="F21" s="17"/>
      <c r="G21" s="17"/>
      <c r="H21" s="17"/>
      <c r="I21" s="17"/>
      <c r="J21" s="17"/>
      <c r="K21" s="17"/>
      <c r="L21" s="20"/>
    </row>
    <row r="22" spans="1:12" s="18" customFormat="1" x14ac:dyDescent="0.2">
      <c r="A22" s="16" t="s">
        <v>5</v>
      </c>
      <c r="B22" s="17" t="s">
        <v>389</v>
      </c>
      <c r="C22" s="17"/>
      <c r="E22" s="17"/>
      <c r="F22" s="17"/>
      <c r="G22" s="17"/>
      <c r="H22" s="17"/>
      <c r="I22" s="17"/>
      <c r="J22" s="17"/>
      <c r="K22" s="17"/>
      <c r="L22" s="20"/>
    </row>
    <row r="23" spans="1:12" s="18" customFormat="1" x14ac:dyDescent="0.2">
      <c r="A23" s="16" t="s">
        <v>6</v>
      </c>
      <c r="B23" s="17" t="s">
        <v>388</v>
      </c>
      <c r="C23" s="17"/>
      <c r="D23" s="17"/>
      <c r="E23" s="17"/>
      <c r="F23" s="17"/>
      <c r="G23" s="17"/>
      <c r="H23" s="17"/>
      <c r="I23" s="17"/>
      <c r="J23" s="17"/>
      <c r="K23" s="17"/>
      <c r="L23" s="20"/>
    </row>
    <row r="24" spans="1:12" s="18" customFormat="1" x14ac:dyDescent="0.2">
      <c r="A24" s="16" t="s">
        <v>7</v>
      </c>
      <c r="B24" s="17" t="s">
        <v>387</v>
      </c>
      <c r="C24" s="17"/>
      <c r="D24" s="17"/>
      <c r="E24" s="17"/>
      <c r="F24" s="17"/>
      <c r="G24" s="17"/>
      <c r="H24" s="17"/>
      <c r="I24" s="17"/>
      <c r="J24" s="17"/>
      <c r="K24" s="17"/>
      <c r="L24" s="20"/>
    </row>
    <row r="25" spans="1:12" s="18" customFormat="1" x14ac:dyDescent="0.2">
      <c r="A25" s="16" t="s">
        <v>8</v>
      </c>
      <c r="B25" t="s">
        <v>405</v>
      </c>
      <c r="C25"/>
      <c r="D25"/>
      <c r="E25" s="17"/>
      <c r="F25" s="17"/>
      <c r="G25" s="17"/>
      <c r="H25" s="17"/>
      <c r="I25" s="17"/>
      <c r="J25" s="17"/>
      <c r="K25" s="17"/>
    </row>
    <row r="26" spans="1:12" s="18" customFormat="1" x14ac:dyDescent="0.2">
      <c r="A26" s="16" t="s">
        <v>9</v>
      </c>
      <c r="B26" s="17" t="s">
        <v>390</v>
      </c>
      <c r="C26" s="17"/>
      <c r="D26" s="17"/>
      <c r="E26" s="17"/>
      <c r="F26" s="17"/>
      <c r="G26" s="17"/>
      <c r="H26" s="17"/>
      <c r="I26" s="17"/>
      <c r="J26" s="17"/>
      <c r="K26" s="17"/>
    </row>
    <row r="27" spans="1:12" s="18" customFormat="1" x14ac:dyDescent="0.2">
      <c r="A27" s="16" t="s">
        <v>10</v>
      </c>
      <c r="B27" s="17" t="s">
        <v>287</v>
      </c>
      <c r="C27" s="17"/>
      <c r="D27" s="17"/>
      <c r="E27" s="17"/>
      <c r="F27" s="17"/>
      <c r="G27" s="17"/>
      <c r="H27" s="17"/>
      <c r="I27" s="17"/>
      <c r="J27" s="17"/>
      <c r="K27" s="17"/>
    </row>
    <row r="28" spans="1:12" s="18" customFormat="1" x14ac:dyDescent="0.2">
      <c r="A28" s="16" t="s">
        <v>11</v>
      </c>
      <c r="B28" s="17" t="s">
        <v>31</v>
      </c>
      <c r="C28" s="17"/>
      <c r="D28" s="17"/>
      <c r="E28" s="17"/>
      <c r="F28" s="17"/>
      <c r="G28" s="17"/>
      <c r="H28" s="17"/>
      <c r="I28" s="17"/>
      <c r="J28" s="17"/>
      <c r="K28" s="17"/>
    </row>
    <row r="29" spans="1:12" s="18" customFormat="1" x14ac:dyDescent="0.2">
      <c r="A29" s="16" t="s">
        <v>12</v>
      </c>
      <c r="B29" s="17" t="s">
        <v>29</v>
      </c>
      <c r="C29" s="17"/>
      <c r="D29" s="17"/>
      <c r="E29" s="17"/>
      <c r="F29" s="17"/>
      <c r="G29" s="17"/>
      <c r="H29" s="17"/>
      <c r="I29" s="17"/>
      <c r="J29" s="17"/>
      <c r="K29" s="17"/>
    </row>
    <row r="30" spans="1:12" s="18" customFormat="1" x14ac:dyDescent="0.2">
      <c r="A30" s="16" t="s">
        <v>110</v>
      </c>
      <c r="B30" s="17" t="s">
        <v>124</v>
      </c>
      <c r="C30" s="17"/>
      <c r="D30" s="17"/>
      <c r="E30" s="17"/>
      <c r="F30" s="17"/>
      <c r="G30" s="17"/>
      <c r="H30" s="17"/>
      <c r="I30" s="17"/>
      <c r="J30" s="17"/>
      <c r="K30" s="17"/>
    </row>
    <row r="31" spans="1:12" s="18" customFormat="1" x14ac:dyDescent="0.2">
      <c r="A31" s="16" t="s">
        <v>13</v>
      </c>
      <c r="B31" s="17" t="s">
        <v>402</v>
      </c>
      <c r="C31" s="17"/>
      <c r="D31" s="17"/>
      <c r="E31" s="17"/>
      <c r="F31" s="17"/>
      <c r="G31" s="17"/>
      <c r="H31" s="17"/>
      <c r="I31" s="17"/>
      <c r="J31" s="17"/>
      <c r="K31" s="17"/>
    </row>
    <row r="32" spans="1:12" s="18" customFormat="1" x14ac:dyDescent="0.2">
      <c r="A32" s="16" t="s">
        <v>14</v>
      </c>
      <c r="B32" s="17" t="s">
        <v>234</v>
      </c>
      <c r="C32" s="17"/>
      <c r="D32" s="17"/>
      <c r="E32" s="17"/>
      <c r="F32" s="17"/>
      <c r="G32" s="17"/>
      <c r="H32" s="17"/>
      <c r="I32" s="17"/>
      <c r="J32" s="17"/>
      <c r="K32" s="17"/>
    </row>
    <row r="33" spans="1:11" s="18" customFormat="1" x14ac:dyDescent="0.2">
      <c r="A33" s="16" t="s">
        <v>15</v>
      </c>
      <c r="B33" s="17" t="s">
        <v>391</v>
      </c>
      <c r="C33" s="17"/>
      <c r="D33" s="17"/>
      <c r="E33" s="17"/>
      <c r="F33" s="17"/>
      <c r="G33" s="17"/>
      <c r="H33" s="17"/>
      <c r="I33" s="17"/>
      <c r="J33" s="17"/>
      <c r="K33" s="17"/>
    </row>
    <row r="34" spans="1:11" s="18" customFormat="1" x14ac:dyDescent="0.2">
      <c r="A34" s="16" t="s">
        <v>16</v>
      </c>
      <c r="B34" s="17" t="s">
        <v>352</v>
      </c>
      <c r="C34" s="17"/>
      <c r="D34" s="17"/>
      <c r="E34" s="17"/>
      <c r="F34" s="17"/>
      <c r="G34" s="17"/>
      <c r="H34" s="17"/>
      <c r="I34" s="17"/>
      <c r="J34" s="17"/>
      <c r="K34" s="17"/>
    </row>
    <row r="35" spans="1:11" s="18" customFormat="1" x14ac:dyDescent="0.2">
      <c r="A35" s="16" t="s">
        <v>98</v>
      </c>
      <c r="B35" s="17" t="s">
        <v>123</v>
      </c>
      <c r="C35" s="17"/>
      <c r="D35" s="17"/>
      <c r="E35" s="17"/>
      <c r="F35" s="17"/>
      <c r="G35" s="17"/>
      <c r="H35" s="17"/>
      <c r="I35" s="17"/>
      <c r="J35" s="17"/>
      <c r="K35" s="17"/>
    </row>
    <row r="36" spans="1:11" s="18" customFormat="1" x14ac:dyDescent="0.2">
      <c r="A36" s="16" t="s">
        <v>17</v>
      </c>
      <c r="B36" s="17" t="s">
        <v>38</v>
      </c>
      <c r="C36" s="17"/>
      <c r="D36" s="17"/>
      <c r="E36" s="17"/>
      <c r="F36" s="17"/>
      <c r="G36" s="17"/>
      <c r="H36" s="17"/>
      <c r="I36" s="17"/>
      <c r="J36" s="17"/>
      <c r="K36" s="17"/>
    </row>
    <row r="37" spans="1:11" s="18" customFormat="1" x14ac:dyDescent="0.2">
      <c r="A37" s="16" t="s">
        <v>128</v>
      </c>
      <c r="B37" s="17" t="s">
        <v>125</v>
      </c>
      <c r="C37" s="17"/>
      <c r="D37" s="17"/>
      <c r="E37" s="17"/>
      <c r="F37" s="17"/>
      <c r="G37" s="17"/>
      <c r="H37" s="17"/>
      <c r="I37" s="17"/>
      <c r="J37" s="17"/>
      <c r="K37" s="17"/>
    </row>
    <row r="38" spans="1:11" s="18" customFormat="1" x14ac:dyDescent="0.2">
      <c r="A38" s="16" t="s">
        <v>18</v>
      </c>
      <c r="B38" s="17" t="s">
        <v>248</v>
      </c>
      <c r="C38" s="17"/>
      <c r="D38" s="17"/>
      <c r="E38" s="17"/>
      <c r="F38" s="17"/>
      <c r="G38" s="17"/>
      <c r="H38" s="17"/>
      <c r="I38" s="17"/>
      <c r="J38" s="17"/>
      <c r="K38" s="17"/>
    </row>
    <row r="39" spans="1:11" s="18" customFormat="1" x14ac:dyDescent="0.2">
      <c r="A39" s="16" t="s">
        <v>129</v>
      </c>
      <c r="B39" s="17" t="s">
        <v>137</v>
      </c>
      <c r="C39" s="17"/>
      <c r="D39" s="17"/>
      <c r="E39" s="17"/>
      <c r="F39" s="17"/>
      <c r="G39" s="17"/>
      <c r="H39" s="17"/>
      <c r="I39" s="17"/>
      <c r="J39" s="17"/>
      <c r="K39" s="17"/>
    </row>
    <row r="40" spans="1:11" s="18" customFormat="1" x14ac:dyDescent="0.2">
      <c r="A40" s="16" t="s">
        <v>19</v>
      </c>
      <c r="B40" s="17" t="s">
        <v>111</v>
      </c>
      <c r="C40" s="17"/>
      <c r="D40" s="17"/>
      <c r="E40" s="17"/>
      <c r="F40" s="17"/>
      <c r="G40" s="17"/>
      <c r="H40" s="17"/>
      <c r="I40" s="17"/>
      <c r="J40" s="17"/>
      <c r="K40" s="17"/>
    </row>
    <row r="41" spans="1:11" s="18" customFormat="1" x14ac:dyDescent="0.2">
      <c r="A41" s="16" t="s">
        <v>130</v>
      </c>
      <c r="B41" s="17" t="s">
        <v>138</v>
      </c>
      <c r="C41" s="17"/>
      <c r="D41" s="17"/>
      <c r="E41" s="17"/>
      <c r="F41" s="17"/>
      <c r="G41" s="17"/>
      <c r="H41" s="17"/>
      <c r="I41" s="17"/>
      <c r="J41" s="17"/>
      <c r="K41" s="17"/>
    </row>
    <row r="42" spans="1:11" s="18" customFormat="1" x14ac:dyDescent="0.2">
      <c r="A42" s="16" t="s">
        <v>20</v>
      </c>
      <c r="B42" s="17" t="s">
        <v>148</v>
      </c>
      <c r="C42" s="17"/>
      <c r="D42" s="17"/>
      <c r="E42" s="17"/>
      <c r="F42" s="17"/>
      <c r="G42" s="17"/>
      <c r="H42" s="17"/>
      <c r="I42" s="17"/>
      <c r="J42" s="17"/>
      <c r="K42" s="17"/>
    </row>
    <row r="43" spans="1:11" s="18" customFormat="1" x14ac:dyDescent="0.2">
      <c r="A43" s="16" t="s">
        <v>21</v>
      </c>
      <c r="B43" s="17" t="s">
        <v>121</v>
      </c>
      <c r="C43" s="17"/>
      <c r="D43" s="17"/>
      <c r="E43" s="17"/>
      <c r="F43" s="17"/>
      <c r="G43" s="17"/>
      <c r="H43" s="17"/>
      <c r="I43" s="17"/>
      <c r="J43" s="17"/>
      <c r="K43" s="17"/>
    </row>
    <row r="44" spans="1:11" x14ac:dyDescent="0.2">
      <c r="A44" s="16" t="s">
        <v>131</v>
      </c>
      <c r="B44" s="17" t="s">
        <v>353</v>
      </c>
      <c r="C44" s="17"/>
      <c r="D44" s="17"/>
      <c r="E44" s="17"/>
      <c r="F44" s="17"/>
      <c r="G44" s="17"/>
      <c r="H44" s="17"/>
      <c r="I44" s="17"/>
      <c r="J44" s="17"/>
      <c r="K44" s="17"/>
    </row>
    <row r="45" spans="1:11" s="18" customFormat="1" x14ac:dyDescent="0.2">
      <c r="A45" s="16" t="s">
        <v>22</v>
      </c>
      <c r="B45" s="13" t="s">
        <v>359</v>
      </c>
      <c r="C45" s="13"/>
      <c r="D45" s="13"/>
      <c r="E45" s="13"/>
      <c r="F45" s="13"/>
      <c r="G45" s="13"/>
      <c r="H45" s="13"/>
      <c r="I45" s="13"/>
      <c r="J45" s="13"/>
      <c r="K45" s="13"/>
    </row>
    <row r="46" spans="1:11" x14ac:dyDescent="0.2">
      <c r="A46" s="16" t="s">
        <v>126</v>
      </c>
      <c r="B46" s="17" t="s">
        <v>360</v>
      </c>
      <c r="C46" s="17"/>
      <c r="D46" s="17"/>
      <c r="E46" s="17"/>
      <c r="F46" s="17"/>
      <c r="G46" s="17"/>
      <c r="H46" s="17"/>
      <c r="I46" s="17"/>
      <c r="J46" s="17"/>
      <c r="K46" s="17"/>
    </row>
    <row r="47" spans="1:11" x14ac:dyDescent="0.2">
      <c r="A47" s="16" t="s">
        <v>23</v>
      </c>
      <c r="B47" s="13" t="s">
        <v>32</v>
      </c>
      <c r="C47" s="13"/>
      <c r="D47" s="13"/>
      <c r="E47" s="13"/>
      <c r="F47" s="13"/>
      <c r="G47" s="13"/>
      <c r="H47" s="13"/>
      <c r="I47" s="13"/>
      <c r="J47" s="13"/>
      <c r="K47" s="13"/>
    </row>
    <row r="48" spans="1:11" x14ac:dyDescent="0.2">
      <c r="A48" s="16" t="s">
        <v>132</v>
      </c>
      <c r="B48" s="17" t="s">
        <v>139</v>
      </c>
      <c r="C48" s="17"/>
      <c r="D48" s="17"/>
      <c r="E48" s="17"/>
      <c r="F48" s="17"/>
      <c r="G48" s="17"/>
      <c r="H48" s="17"/>
      <c r="I48" s="17"/>
      <c r="J48" s="17"/>
      <c r="K48" s="17"/>
    </row>
    <row r="49" spans="1:12" x14ac:dyDescent="0.2">
      <c r="A49" s="16" t="s">
        <v>24</v>
      </c>
      <c r="B49" s="13" t="s">
        <v>372</v>
      </c>
      <c r="C49" s="13"/>
      <c r="D49" s="13"/>
      <c r="E49" s="13"/>
      <c r="F49" s="13"/>
      <c r="G49" s="13"/>
      <c r="H49" s="13"/>
      <c r="I49" s="13"/>
      <c r="J49" s="13"/>
      <c r="K49" s="13"/>
    </row>
    <row r="50" spans="1:12" x14ac:dyDescent="0.2">
      <c r="A50" s="16"/>
      <c r="B50" s="13" t="s">
        <v>33</v>
      </c>
      <c r="C50" s="13"/>
      <c r="D50" s="13"/>
      <c r="E50" s="13"/>
      <c r="F50" s="13"/>
      <c r="G50" s="13"/>
      <c r="H50" s="13"/>
      <c r="I50" s="13"/>
      <c r="J50" s="13"/>
      <c r="K50" s="13"/>
    </row>
    <row r="51" spans="1:12" x14ac:dyDescent="0.2">
      <c r="A51" s="16" t="s">
        <v>133</v>
      </c>
      <c r="B51" s="17" t="s">
        <v>371</v>
      </c>
      <c r="C51" s="17"/>
      <c r="D51" s="17"/>
      <c r="E51" s="17"/>
      <c r="F51" s="17"/>
      <c r="G51" s="17"/>
      <c r="H51" s="17"/>
      <c r="I51" s="17"/>
      <c r="J51" s="17"/>
      <c r="K51" s="17"/>
    </row>
    <row r="52" spans="1:12" x14ac:dyDescent="0.2">
      <c r="A52" s="16" t="s">
        <v>25</v>
      </c>
      <c r="B52" s="13" t="s">
        <v>381</v>
      </c>
      <c r="C52" s="13"/>
      <c r="D52" s="13"/>
      <c r="E52" s="13"/>
      <c r="F52" s="13"/>
      <c r="G52" s="13"/>
      <c r="H52" s="13"/>
      <c r="I52" s="13"/>
      <c r="J52" s="13"/>
      <c r="K52" s="13"/>
    </row>
    <row r="53" spans="1:12" x14ac:dyDescent="0.2">
      <c r="A53" s="16" t="s">
        <v>134</v>
      </c>
      <c r="B53" s="17" t="s">
        <v>382</v>
      </c>
      <c r="C53" s="17"/>
      <c r="D53" s="17"/>
      <c r="E53" s="17"/>
      <c r="F53" s="17"/>
      <c r="G53" s="17"/>
      <c r="H53" s="17"/>
      <c r="I53" s="17"/>
      <c r="J53" s="17"/>
      <c r="K53" s="17"/>
    </row>
    <row r="54" spans="1:12" x14ac:dyDescent="0.2">
      <c r="A54" s="16" t="s">
        <v>26</v>
      </c>
      <c r="B54" s="13" t="s">
        <v>375</v>
      </c>
      <c r="C54" s="13"/>
      <c r="D54" s="13"/>
      <c r="E54" s="13"/>
      <c r="F54" s="13"/>
      <c r="G54" s="13"/>
      <c r="H54" s="13"/>
      <c r="I54" s="13"/>
      <c r="J54" s="13"/>
      <c r="K54" s="13"/>
    </row>
    <row r="55" spans="1:12" x14ac:dyDescent="0.2">
      <c r="A55" s="16" t="s">
        <v>135</v>
      </c>
      <c r="B55" s="17" t="s">
        <v>380</v>
      </c>
      <c r="C55" s="17"/>
      <c r="D55" s="17"/>
      <c r="E55" s="13"/>
      <c r="F55" s="13"/>
      <c r="G55" s="13"/>
      <c r="H55" s="13"/>
      <c r="I55" s="13"/>
      <c r="J55" s="13"/>
      <c r="K55" s="13"/>
    </row>
    <row r="56" spans="1:12" x14ac:dyDescent="0.2">
      <c r="A56" s="16" t="s">
        <v>27</v>
      </c>
      <c r="B56" s="13" t="s">
        <v>252</v>
      </c>
      <c r="C56" s="13"/>
      <c r="D56" s="13"/>
      <c r="E56" s="13"/>
      <c r="F56" s="13"/>
      <c r="G56" s="13"/>
      <c r="H56" s="13"/>
      <c r="I56" s="13"/>
      <c r="J56" s="13"/>
      <c r="K56" s="13"/>
    </row>
    <row r="57" spans="1:12" x14ac:dyDescent="0.2">
      <c r="A57" s="16" t="s">
        <v>136</v>
      </c>
      <c r="B57" s="17" t="s">
        <v>379</v>
      </c>
      <c r="C57" s="17"/>
      <c r="D57" s="17"/>
      <c r="E57" s="17"/>
      <c r="F57" s="17"/>
      <c r="G57" s="17"/>
      <c r="H57" s="17"/>
      <c r="I57" s="17"/>
      <c r="J57" s="17"/>
      <c r="K57" s="17"/>
    </row>
    <row r="58" spans="1:12" x14ac:dyDescent="0.2">
      <c r="A58" s="16"/>
      <c r="B58" s="16"/>
      <c r="C58" s="16"/>
      <c r="F58" s="13"/>
      <c r="G58" s="13"/>
      <c r="H58" s="13"/>
      <c r="I58" s="13"/>
      <c r="J58" s="13"/>
      <c r="K58" s="13"/>
      <c r="L58" s="13"/>
    </row>
    <row r="59" spans="1:12" x14ac:dyDescent="0.2">
      <c r="A59" s="16"/>
      <c r="B59" s="16"/>
      <c r="C59" s="16"/>
      <c r="F59" s="17"/>
      <c r="G59" s="17"/>
      <c r="H59" s="17"/>
      <c r="I59" s="17"/>
      <c r="J59" s="17"/>
      <c r="K59" s="17"/>
      <c r="L59" s="17"/>
    </row>
    <row r="60" spans="1:12" x14ac:dyDescent="0.2">
      <c r="A60" s="11"/>
      <c r="B60" s="11"/>
      <c r="C60" s="11"/>
    </row>
    <row r="61" spans="1:12" x14ac:dyDescent="0.2">
      <c r="A61" s="28"/>
      <c r="B61" s="28"/>
      <c r="C61"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328</v>
      </c>
    </row>
    <row r="4" spans="1:8" ht="18" x14ac:dyDescent="0.25">
      <c r="A4" s="2"/>
    </row>
    <row r="5" spans="1:8" ht="12.6" customHeight="1" x14ac:dyDescent="0.2">
      <c r="A5" s="191" t="s">
        <v>302</v>
      </c>
      <c r="B5" s="187" t="s">
        <v>303</v>
      </c>
      <c r="C5" s="189" t="s">
        <v>304</v>
      </c>
      <c r="D5" s="192"/>
      <c r="E5" s="192"/>
      <c r="F5" s="192"/>
      <c r="G5" s="192"/>
      <c r="H5" s="190"/>
    </row>
    <row r="6" spans="1:8" ht="38.25" x14ac:dyDescent="0.2">
      <c r="A6" s="188"/>
      <c r="B6" s="188"/>
      <c r="C6" s="85" t="s">
        <v>305</v>
      </c>
      <c r="D6" s="86" t="s">
        <v>167</v>
      </c>
      <c r="E6" s="86" t="s">
        <v>170</v>
      </c>
      <c r="F6" s="86" t="s">
        <v>329</v>
      </c>
      <c r="G6" s="86" t="s">
        <v>330</v>
      </c>
      <c r="H6" s="86" t="s">
        <v>331</v>
      </c>
    </row>
    <row r="7" spans="1:8" x14ac:dyDescent="0.2">
      <c r="A7" s="87" t="s">
        <v>226</v>
      </c>
      <c r="B7" s="88" t="s">
        <v>230</v>
      </c>
      <c r="C7" s="88"/>
      <c r="D7" s="88"/>
      <c r="E7" s="88"/>
      <c r="F7" s="88"/>
      <c r="G7" s="88"/>
      <c r="H7" s="89"/>
    </row>
    <row r="8" spans="1:8" x14ac:dyDescent="0.2">
      <c r="A8" s="87" t="s">
        <v>225</v>
      </c>
      <c r="B8" s="88" t="s">
        <v>332</v>
      </c>
      <c r="C8" s="88"/>
      <c r="D8" s="88"/>
      <c r="E8" s="88"/>
      <c r="F8" s="88"/>
      <c r="G8" s="88"/>
      <c r="H8" s="89"/>
    </row>
    <row r="9" spans="1:8" x14ac:dyDescent="0.2">
      <c r="A9" s="87" t="s">
        <v>42</v>
      </c>
      <c r="B9" s="88" t="s">
        <v>179</v>
      </c>
      <c r="C9" s="88"/>
      <c r="D9" s="88"/>
      <c r="E9" s="88"/>
      <c r="F9" s="88"/>
      <c r="G9" s="88"/>
      <c r="H9" s="89"/>
    </row>
    <row r="10" spans="1:8" x14ac:dyDescent="0.2">
      <c r="A10" s="87" t="s">
        <v>43</v>
      </c>
      <c r="B10" s="88" t="s">
        <v>231</v>
      </c>
      <c r="C10" s="88"/>
      <c r="D10" s="88"/>
      <c r="E10" s="88"/>
      <c r="F10" s="88"/>
      <c r="G10" s="88"/>
      <c r="H10" s="89"/>
    </row>
    <row r="11" spans="1:8" x14ac:dyDescent="0.2">
      <c r="A11" s="87" t="s">
        <v>333</v>
      </c>
      <c r="B11" s="88" t="s">
        <v>334</v>
      </c>
      <c r="C11" s="88"/>
      <c r="D11" s="88"/>
      <c r="E11" s="88"/>
      <c r="F11" s="88"/>
      <c r="G11" s="88"/>
      <c r="H11" s="89"/>
    </row>
    <row r="12" spans="1:8" x14ac:dyDescent="0.2">
      <c r="A12" s="87" t="s">
        <v>335</v>
      </c>
      <c r="B12" s="88" t="s">
        <v>336</v>
      </c>
      <c r="C12" s="88"/>
      <c r="D12" s="88"/>
      <c r="E12" s="88"/>
      <c r="F12" s="88"/>
      <c r="G12" s="88"/>
      <c r="H12" s="89"/>
    </row>
    <row r="13" spans="1:8" x14ac:dyDescent="0.2">
      <c r="A13" s="87" t="s">
        <v>45</v>
      </c>
      <c r="B13" s="88" t="s">
        <v>84</v>
      </c>
      <c r="C13" s="88"/>
      <c r="D13" s="88"/>
      <c r="E13" s="88"/>
      <c r="F13" s="88"/>
      <c r="G13" s="88"/>
      <c r="H13" s="89"/>
    </row>
    <row r="14" spans="1:8" x14ac:dyDescent="0.2">
      <c r="A14" s="87" t="s">
        <v>47</v>
      </c>
      <c r="B14" s="88" t="s">
        <v>337</v>
      </c>
      <c r="C14" s="88"/>
      <c r="D14" s="88"/>
      <c r="E14" s="88"/>
      <c r="F14" s="88"/>
      <c r="G14" s="88"/>
      <c r="H14" s="89"/>
    </row>
    <row r="16" spans="1:8" s="12" customFormat="1" x14ac:dyDescent="0.2">
      <c r="A16" s="160" t="s">
        <v>192</v>
      </c>
    </row>
    <row r="17" spans="1:1" s="12" customFormat="1" x14ac:dyDescent="0.2">
      <c r="A17" s="161" t="s">
        <v>338</v>
      </c>
    </row>
    <row r="18" spans="1:1" s="12" customFormat="1" x14ac:dyDescent="0.2">
      <c r="A18" s="161" t="s">
        <v>339</v>
      </c>
    </row>
    <row r="19" spans="1:1" s="12" customFormat="1" x14ac:dyDescent="0.2">
      <c r="A19" s="162" t="s">
        <v>325</v>
      </c>
    </row>
    <row r="20" spans="1:1" s="12" customFormat="1" x14ac:dyDescent="0.2">
      <c r="A20" s="162" t="s">
        <v>319</v>
      </c>
    </row>
    <row r="21" spans="1:1" s="12" customFormat="1" x14ac:dyDescent="0.2">
      <c r="A21" s="162" t="s">
        <v>320</v>
      </c>
    </row>
    <row r="22" spans="1:1" s="12" customFormat="1" x14ac:dyDescent="0.2">
      <c r="A22" s="163" t="s">
        <v>321</v>
      </c>
    </row>
    <row r="23" spans="1:1" s="12" customFormat="1" x14ac:dyDescent="0.2">
      <c r="A23" s="161" t="s">
        <v>340</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368</v>
      </c>
      <c r="B3" s="8"/>
      <c r="C3" s="8"/>
      <c r="D3" s="8"/>
    </row>
    <row r="5" spans="1:7" x14ac:dyDescent="0.2">
      <c r="A5" s="36"/>
      <c r="B5" s="36"/>
      <c r="C5" s="36"/>
      <c r="D5" s="36"/>
      <c r="E5" s="36"/>
      <c r="F5" s="36"/>
    </row>
    <row r="6" spans="1:7" ht="28.5" customHeight="1" x14ac:dyDescent="0.2">
      <c r="A6" s="70" t="s">
        <v>167</v>
      </c>
      <c r="B6" s="70" t="s">
        <v>170</v>
      </c>
      <c r="C6" s="70" t="s">
        <v>299</v>
      </c>
      <c r="D6" s="70" t="s">
        <v>300</v>
      </c>
      <c r="E6" s="70" t="s">
        <v>169</v>
      </c>
      <c r="F6" s="70" t="s">
        <v>168</v>
      </c>
      <c r="G6" s="71"/>
    </row>
    <row r="7" spans="1:7" x14ac:dyDescent="0.2">
      <c r="A7" s="19" t="s">
        <v>40</v>
      </c>
      <c r="B7" s="19" t="s">
        <v>41</v>
      </c>
      <c r="C7" s="19" t="s">
        <v>39</v>
      </c>
      <c r="D7" s="19" t="s">
        <v>42</v>
      </c>
      <c r="E7" s="19" t="s">
        <v>43</v>
      </c>
      <c r="F7" s="19" t="s">
        <v>44</v>
      </c>
    </row>
    <row r="8" spans="1:7" x14ac:dyDescent="0.2">
      <c r="C8" t="s">
        <v>237</v>
      </c>
    </row>
    <row r="10" spans="1:7" x14ac:dyDescent="0.2">
      <c r="A10" s="11" t="s">
        <v>1</v>
      </c>
      <c r="B10" s="13" t="s">
        <v>174</v>
      </c>
      <c r="C10" s="13"/>
      <c r="D10" s="13"/>
    </row>
    <row r="11" spans="1:7" x14ac:dyDescent="0.2">
      <c r="A11" s="16" t="s">
        <v>2</v>
      </c>
      <c r="B11" s="17" t="s">
        <v>173</v>
      </c>
      <c r="C11" s="17"/>
      <c r="D11" s="17"/>
    </row>
    <row r="12" spans="1:7" x14ac:dyDescent="0.2">
      <c r="A12" s="16" t="s">
        <v>3</v>
      </c>
      <c r="B12" t="s">
        <v>354</v>
      </c>
      <c r="C12" s="17"/>
      <c r="D12" s="17"/>
    </row>
    <row r="13" spans="1:7" x14ac:dyDescent="0.2">
      <c r="A13" s="16" t="s">
        <v>4</v>
      </c>
      <c r="B13" t="s">
        <v>355</v>
      </c>
      <c r="C13" s="17"/>
      <c r="D13" s="17"/>
    </row>
    <row r="14" spans="1:7" x14ac:dyDescent="0.2">
      <c r="A14" s="16" t="s">
        <v>5</v>
      </c>
      <c r="B14" s="17" t="s">
        <v>175</v>
      </c>
    </row>
    <row r="15" spans="1:7" x14ac:dyDescent="0.2">
      <c r="A15" s="16" t="s">
        <v>6</v>
      </c>
      <c r="B15" s="17" t="s">
        <v>172</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election activeCell="B20" sqref="B20"/>
    </sheetView>
  </sheetViews>
  <sheetFormatPr defaultColWidth="9" defaultRowHeight="12.75" x14ac:dyDescent="0.2"/>
  <cols>
    <col min="1" max="1" width="15.140625" style="37" customWidth="1"/>
    <col min="2" max="2" width="17.7109375" style="37" customWidth="1"/>
    <col min="3" max="3" width="22" style="37" customWidth="1"/>
    <col min="4" max="4" width="12.5703125" style="37" customWidth="1"/>
    <col min="5" max="16384" width="9" style="37"/>
  </cols>
  <sheetData>
    <row r="1" spans="1:4" ht="18" x14ac:dyDescent="0.25">
      <c r="A1" s="51" t="s">
        <v>0</v>
      </c>
    </row>
    <row r="2" spans="1:4" ht="18" x14ac:dyDescent="0.25">
      <c r="A2" s="50"/>
    </row>
    <row r="3" spans="1:4" ht="18" x14ac:dyDescent="0.25">
      <c r="A3" s="49" t="s">
        <v>161</v>
      </c>
    </row>
    <row r="6" spans="1:4" ht="25.5" x14ac:dyDescent="0.2">
      <c r="A6" s="44"/>
      <c r="B6" s="44" t="s">
        <v>177</v>
      </c>
      <c r="C6" s="44" t="s">
        <v>163</v>
      </c>
    </row>
    <row r="7" spans="1:4" ht="38.25" x14ac:dyDescent="0.2">
      <c r="A7" s="47" t="s">
        <v>279</v>
      </c>
      <c r="B7" s="48">
        <f>'B-4 Upwards sales'!B9</f>
        <v>0</v>
      </c>
      <c r="C7" s="45" t="s">
        <v>162</v>
      </c>
    </row>
    <row r="8" spans="1:4" ht="63.75" x14ac:dyDescent="0.2">
      <c r="A8" s="47" t="s">
        <v>88</v>
      </c>
      <c r="B8" s="48">
        <f>SUMIF('G-4.1 SG&amp;A listing'!C:C,"No",'G-4.1 SG&amp;A listing'!F:F)</f>
        <v>0</v>
      </c>
      <c r="C8" s="45" t="s">
        <v>386</v>
      </c>
    </row>
    <row r="9" spans="1:4" ht="25.5" x14ac:dyDescent="0.2">
      <c r="A9" s="47" t="s">
        <v>160</v>
      </c>
      <c r="B9" s="46" t="e">
        <f>B8/B7</f>
        <v>#DIV/0!</v>
      </c>
      <c r="C9" s="45" t="s">
        <v>171</v>
      </c>
    </row>
    <row r="12" spans="1:4" ht="25.5" x14ac:dyDescent="0.2">
      <c r="A12" s="44" t="s">
        <v>176</v>
      </c>
      <c r="B12" s="44" t="s">
        <v>272</v>
      </c>
      <c r="C12" s="44" t="s">
        <v>271</v>
      </c>
      <c r="D12" s="44" t="s">
        <v>87</v>
      </c>
    </row>
    <row r="13" spans="1:4" x14ac:dyDescent="0.2">
      <c r="A13" s="43" t="s">
        <v>40</v>
      </c>
      <c r="B13" s="43" t="s">
        <v>41</v>
      </c>
      <c r="C13" s="43" t="s">
        <v>39</v>
      </c>
      <c r="D13" s="43" t="s">
        <v>42</v>
      </c>
    </row>
    <row r="14" spans="1:4" x14ac:dyDescent="0.2">
      <c r="B14" s="42"/>
      <c r="C14" s="42"/>
      <c r="D14" s="42" t="e">
        <f>B14*$B$9/C14</f>
        <v>#DIV/0!</v>
      </c>
    </row>
    <row r="16" spans="1:4" x14ac:dyDescent="0.2">
      <c r="A16" s="41" t="s">
        <v>1</v>
      </c>
      <c r="B16" s="40" t="s">
        <v>404</v>
      </c>
    </row>
    <row r="17" spans="1:2" x14ac:dyDescent="0.2">
      <c r="A17" s="39" t="s">
        <v>2</v>
      </c>
      <c r="B17" s="38" t="s">
        <v>356</v>
      </c>
    </row>
    <row r="18" spans="1:2" x14ac:dyDescent="0.2">
      <c r="A18" s="39" t="s">
        <v>3</v>
      </c>
      <c r="B18" s="38" t="s">
        <v>357</v>
      </c>
    </row>
    <row r="19" spans="1:2" x14ac:dyDescent="0.2">
      <c r="A19" s="39" t="s">
        <v>4</v>
      </c>
      <c r="B19" s="38" t="s">
        <v>249</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Q58"/>
  <sheetViews>
    <sheetView showZeros="0" zoomScaleNormal="100" workbookViewId="0">
      <selection activeCell="J32" sqref="J32"/>
    </sheetView>
  </sheetViews>
  <sheetFormatPr defaultRowHeight="12.75" x14ac:dyDescent="0.2"/>
  <cols>
    <col min="1" max="10" width="12.5703125" customWidth="1"/>
  </cols>
  <sheetData>
    <row r="1" spans="1:17" s="2" customFormat="1" ht="18" x14ac:dyDescent="0.25">
      <c r="A1" s="6" t="s">
        <v>0</v>
      </c>
    </row>
    <row r="2" spans="1:17" s="2" customFormat="1" ht="18" x14ac:dyDescent="0.25">
      <c r="A2" s="7"/>
      <c r="B2" s="4"/>
      <c r="C2" s="4"/>
      <c r="D2" s="4"/>
    </row>
    <row r="3" spans="1:17" s="2" customFormat="1" ht="18" x14ac:dyDescent="0.25">
      <c r="A3" s="8" t="s">
        <v>275</v>
      </c>
    </row>
    <row r="4" spans="1:17" s="2" customFormat="1" ht="18" x14ac:dyDescent="0.25">
      <c r="A4" s="8"/>
    </row>
    <row r="5" spans="1:17" ht="76.5" x14ac:dyDescent="0.2">
      <c r="A5" s="184" t="s">
        <v>443</v>
      </c>
      <c r="B5" s="184" t="s">
        <v>444</v>
      </c>
      <c r="C5" s="184" t="s">
        <v>417</v>
      </c>
      <c r="D5" s="184" t="s">
        <v>418</v>
      </c>
      <c r="E5" s="184" t="s">
        <v>419</v>
      </c>
      <c r="F5" s="184" t="s">
        <v>445</v>
      </c>
      <c r="G5" s="22" t="s">
        <v>224</v>
      </c>
      <c r="H5" s="5" t="s">
        <v>89</v>
      </c>
      <c r="I5" s="3" t="s">
        <v>230</v>
      </c>
      <c r="J5" s="5" t="s">
        <v>179</v>
      </c>
      <c r="K5" s="3" t="s">
        <v>231</v>
      </c>
      <c r="L5" s="3" t="s">
        <v>232</v>
      </c>
      <c r="M5" s="3" t="s">
        <v>84</v>
      </c>
      <c r="N5" s="3" t="s">
        <v>37</v>
      </c>
      <c r="O5" s="3" t="s">
        <v>289</v>
      </c>
      <c r="P5" s="3" t="s">
        <v>86</v>
      </c>
      <c r="Q5" s="5"/>
    </row>
    <row r="6" spans="1:17" s="12" customFormat="1" ht="15" x14ac:dyDescent="0.25">
      <c r="A6" s="183" t="s">
        <v>228</v>
      </c>
      <c r="B6" s="183" t="s">
        <v>229</v>
      </c>
      <c r="C6" s="183" t="s">
        <v>446</v>
      </c>
      <c r="D6" s="183" t="s">
        <v>447</v>
      </c>
      <c r="E6" s="183" t="s">
        <v>448</v>
      </c>
      <c r="F6" s="183" t="s">
        <v>449</v>
      </c>
      <c r="G6" s="19" t="s">
        <v>451</v>
      </c>
      <c r="H6" s="19" t="s">
        <v>41</v>
      </c>
      <c r="I6" s="19" t="s">
        <v>39</v>
      </c>
      <c r="J6" s="19" t="s">
        <v>42</v>
      </c>
      <c r="K6" s="19" t="s">
        <v>43</v>
      </c>
      <c r="L6" s="19" t="s">
        <v>44</v>
      </c>
      <c r="M6" s="19" t="s">
        <v>45</v>
      </c>
      <c r="N6" s="19" t="s">
        <v>46</v>
      </c>
      <c r="O6" s="19" t="s">
        <v>47</v>
      </c>
      <c r="P6" s="19" t="s">
        <v>48</v>
      </c>
      <c r="Q6" s="1"/>
    </row>
    <row r="7" spans="1:17" s="12" customFormat="1" x14ac:dyDescent="0.2">
      <c r="A7" s="1"/>
      <c r="B7" s="1"/>
      <c r="C7" s="1"/>
      <c r="D7" s="1"/>
      <c r="E7" s="1"/>
      <c r="F7" s="1"/>
      <c r="G7" t="str">
        <f>CONCATENATE(A7,"-",B7,"-",C7)</f>
        <v>--</v>
      </c>
      <c r="H7" s="53"/>
      <c r="I7" s="30"/>
      <c r="J7" s="30"/>
      <c r="K7" s="30"/>
      <c r="L7" s="30"/>
      <c r="M7" s="30"/>
      <c r="N7" s="30">
        <f>SUM(I7:M7)</f>
        <v>0</v>
      </c>
      <c r="O7" s="55"/>
      <c r="P7" s="30" t="e">
        <f>N7/O7</f>
        <v>#DIV/0!</v>
      </c>
      <c r="Q7" s="1"/>
    </row>
    <row r="8" spans="1:17" s="12" customFormat="1" x14ac:dyDescent="0.2">
      <c r="A8" s="52"/>
      <c r="B8" s="54"/>
      <c r="C8" s="30"/>
      <c r="D8" s="30"/>
      <c r="E8" s="30"/>
      <c r="F8" s="30"/>
      <c r="G8" s="30"/>
      <c r="H8" s="30"/>
      <c r="I8" s="30"/>
      <c r="J8" s="30"/>
      <c r="K8" s="30"/>
      <c r="L8" s="55"/>
      <c r="M8" s="30"/>
      <c r="N8"/>
      <c r="O8" s="1"/>
      <c r="P8" s="1"/>
      <c r="Q8" s="1"/>
    </row>
    <row r="9" spans="1:17" s="12" customFormat="1" x14ac:dyDescent="0.2">
      <c r="A9" s="11" t="s">
        <v>409</v>
      </c>
      <c r="B9" s="13" t="s">
        <v>435</v>
      </c>
      <c r="C9"/>
      <c r="D9"/>
      <c r="E9"/>
      <c r="F9"/>
      <c r="G9"/>
      <c r="H9"/>
      <c r="I9"/>
      <c r="J9"/>
      <c r="K9"/>
      <c r="L9"/>
      <c r="M9"/>
      <c r="N9"/>
      <c r="O9" s="1"/>
      <c r="P9" s="1"/>
      <c r="Q9" s="1"/>
    </row>
    <row r="10" spans="1:17" s="12" customFormat="1" x14ac:dyDescent="0.2">
      <c r="A10" s="11" t="s">
        <v>412</v>
      </c>
      <c r="B10" s="13" t="s">
        <v>434</v>
      </c>
      <c r="C10"/>
      <c r="D10"/>
      <c r="E10"/>
      <c r="F10"/>
      <c r="G10"/>
      <c r="H10"/>
      <c r="I10"/>
      <c r="J10"/>
      <c r="K10"/>
      <c r="L10"/>
      <c r="M10"/>
      <c r="N10"/>
      <c r="O10" s="1"/>
      <c r="P10" s="1"/>
      <c r="Q10" s="1"/>
    </row>
    <row r="11" spans="1:17" s="12" customFormat="1" x14ac:dyDescent="0.2">
      <c r="A11" s="11" t="s">
        <v>452</v>
      </c>
      <c r="B11" s="13" t="s">
        <v>436</v>
      </c>
      <c r="C11"/>
      <c r="D11"/>
      <c r="E11"/>
      <c r="F11"/>
      <c r="G11"/>
      <c r="H11"/>
      <c r="I11"/>
      <c r="J11"/>
      <c r="K11"/>
      <c r="L11"/>
      <c r="M11"/>
      <c r="N11"/>
      <c r="O11" s="1"/>
      <c r="P11" s="1"/>
      <c r="Q11" s="1"/>
    </row>
    <row r="12" spans="1:17" s="12" customFormat="1" x14ac:dyDescent="0.2">
      <c r="A12" s="11" t="s">
        <v>453</v>
      </c>
      <c r="B12" s="13" t="s">
        <v>437</v>
      </c>
      <c r="C12"/>
      <c r="D12"/>
      <c r="E12"/>
      <c r="F12"/>
      <c r="G12"/>
      <c r="H12"/>
      <c r="I12"/>
      <c r="J12"/>
      <c r="K12"/>
      <c r="L12"/>
      <c r="M12"/>
      <c r="N12"/>
      <c r="O12" s="1"/>
      <c r="P12" s="1"/>
      <c r="Q12" s="1"/>
    </row>
    <row r="13" spans="1:17" s="12" customFormat="1" x14ac:dyDescent="0.2">
      <c r="A13" s="11" t="s">
        <v>454</v>
      </c>
      <c r="B13" s="13" t="s">
        <v>438</v>
      </c>
      <c r="C13"/>
      <c r="D13"/>
      <c r="E13"/>
      <c r="F13"/>
      <c r="G13"/>
      <c r="H13"/>
      <c r="I13"/>
      <c r="J13"/>
      <c r="K13"/>
      <c r="L13"/>
      <c r="M13"/>
      <c r="N13"/>
      <c r="O13" s="1"/>
      <c r="P13" s="1"/>
      <c r="Q13" s="1"/>
    </row>
    <row r="14" spans="1:17" s="12" customFormat="1" x14ac:dyDescent="0.2">
      <c r="A14" s="11" t="s">
        <v>455</v>
      </c>
      <c r="B14" s="13" t="s">
        <v>450</v>
      </c>
      <c r="C14"/>
      <c r="D14"/>
      <c r="E14"/>
      <c r="F14"/>
      <c r="G14"/>
      <c r="H14"/>
      <c r="I14"/>
      <c r="J14"/>
      <c r="K14"/>
      <c r="L14"/>
      <c r="M14"/>
      <c r="N14"/>
      <c r="O14" s="1"/>
      <c r="P14" s="1"/>
      <c r="Q14" s="1"/>
    </row>
    <row r="15" spans="1:17" s="12" customFormat="1" x14ac:dyDescent="0.2">
      <c r="A15" s="11" t="s">
        <v>456</v>
      </c>
      <c r="B15" s="13" t="s">
        <v>227</v>
      </c>
      <c r="C15"/>
      <c r="D15"/>
      <c r="E15"/>
      <c r="F15"/>
      <c r="G15"/>
      <c r="H15"/>
      <c r="I15"/>
      <c r="J15"/>
      <c r="K15"/>
      <c r="L15"/>
      <c r="M15"/>
      <c r="N15"/>
      <c r="O15" s="1"/>
      <c r="P15" s="1"/>
      <c r="Q15" s="1"/>
    </row>
    <row r="16" spans="1:17" s="12" customFormat="1" x14ac:dyDescent="0.2">
      <c r="A16" s="11" t="s">
        <v>41</v>
      </c>
      <c r="B16" s="13" t="s">
        <v>178</v>
      </c>
      <c r="C16"/>
      <c r="D16"/>
      <c r="E16"/>
      <c r="F16"/>
      <c r="G16"/>
      <c r="H16"/>
      <c r="I16"/>
      <c r="J16"/>
      <c r="K16"/>
      <c r="L16"/>
      <c r="M16"/>
      <c r="N16"/>
      <c r="O16" s="1"/>
      <c r="P16" s="1"/>
      <c r="Q16" s="1"/>
    </row>
    <row r="17" spans="1:17" s="12" customFormat="1" x14ac:dyDescent="0.2">
      <c r="A17" s="11" t="s">
        <v>39</v>
      </c>
      <c r="B17" s="13" t="s">
        <v>238</v>
      </c>
      <c r="C17" s="15"/>
      <c r="D17" s="15"/>
      <c r="E17" s="15"/>
      <c r="F17" s="15"/>
      <c r="G17" s="15"/>
      <c r="H17" s="15"/>
      <c r="I17"/>
      <c r="J17"/>
      <c r="K17"/>
      <c r="L17"/>
      <c r="M17"/>
      <c r="N17"/>
      <c r="O17" s="1"/>
      <c r="P17" s="1"/>
      <c r="Q17" s="1"/>
    </row>
    <row r="18" spans="1:17" s="12" customFormat="1" x14ac:dyDescent="0.2">
      <c r="A18" s="11" t="s">
        <v>42</v>
      </c>
      <c r="B18" s="13" t="s">
        <v>242</v>
      </c>
      <c r="C18"/>
      <c r="D18"/>
      <c r="E18"/>
      <c r="F18"/>
      <c r="G18"/>
      <c r="H18"/>
      <c r="I18"/>
      <c r="J18"/>
      <c r="K18"/>
      <c r="L18"/>
      <c r="M18"/>
      <c r="N18"/>
      <c r="O18"/>
      <c r="P18"/>
      <c r="Q18"/>
    </row>
    <row r="19" spans="1:17" s="12" customFormat="1" x14ac:dyDescent="0.2">
      <c r="A19" s="11" t="s">
        <v>43</v>
      </c>
      <c r="B19" s="13" t="s">
        <v>239</v>
      </c>
      <c r="C19"/>
      <c r="D19"/>
      <c r="E19"/>
      <c r="F19"/>
      <c r="G19"/>
      <c r="H19"/>
      <c r="I19"/>
      <c r="J19"/>
      <c r="K19"/>
      <c r="L19"/>
      <c r="M19"/>
      <c r="N19"/>
      <c r="O19"/>
      <c r="P19"/>
      <c r="Q19"/>
    </row>
    <row r="20" spans="1:17" s="12" customFormat="1" x14ac:dyDescent="0.2">
      <c r="A20" s="11" t="s">
        <v>44</v>
      </c>
      <c r="B20" s="13" t="s">
        <v>240</v>
      </c>
      <c r="C20"/>
      <c r="D20"/>
      <c r="E20"/>
      <c r="F20"/>
      <c r="G20"/>
      <c r="H20"/>
      <c r="I20"/>
      <c r="J20"/>
      <c r="K20"/>
      <c r="L20"/>
      <c r="M20"/>
      <c r="N20"/>
      <c r="O20"/>
      <c r="P20"/>
      <c r="Q20"/>
    </row>
    <row r="21" spans="1:17" s="12" customFormat="1" x14ac:dyDescent="0.2">
      <c r="A21" s="11" t="s">
        <v>45</v>
      </c>
      <c r="B21" s="13" t="s">
        <v>241</v>
      </c>
      <c r="C21"/>
      <c r="D21"/>
      <c r="E21"/>
      <c r="F21"/>
      <c r="G21"/>
      <c r="H21"/>
      <c r="I21"/>
      <c r="J21"/>
      <c r="K21"/>
      <c r="L21"/>
      <c r="M21"/>
      <c r="N21"/>
      <c r="O21"/>
      <c r="P21"/>
      <c r="Q21"/>
    </row>
    <row r="22" spans="1:17" s="12" customFormat="1" x14ac:dyDescent="0.2">
      <c r="A22" s="11" t="s">
        <v>46</v>
      </c>
      <c r="B22" s="13" t="s">
        <v>181</v>
      </c>
      <c r="C22"/>
      <c r="D22"/>
      <c r="E22"/>
      <c r="F22"/>
      <c r="G22"/>
      <c r="H22"/>
      <c r="I22"/>
      <c r="J22"/>
      <c r="K22"/>
      <c r="L22"/>
      <c r="M22"/>
      <c r="N22"/>
      <c r="O22"/>
      <c r="P22"/>
      <c r="Q22"/>
    </row>
    <row r="23" spans="1:17" s="12" customFormat="1" x14ac:dyDescent="0.2">
      <c r="A23" s="11" t="s">
        <v>47</v>
      </c>
      <c r="B23" s="13" t="s">
        <v>290</v>
      </c>
      <c r="C23"/>
      <c r="D23"/>
      <c r="E23"/>
      <c r="F23"/>
      <c r="G23"/>
      <c r="H23"/>
      <c r="I23"/>
      <c r="J23"/>
      <c r="K23"/>
      <c r="L23"/>
      <c r="M23"/>
      <c r="N23"/>
      <c r="O23"/>
      <c r="P23"/>
      <c r="Q23"/>
    </row>
    <row r="24" spans="1:17" s="12" customFormat="1" x14ac:dyDescent="0.2">
      <c r="A24" s="11" t="s">
        <v>48</v>
      </c>
      <c r="B24" s="13" t="s">
        <v>180</v>
      </c>
      <c r="C24"/>
      <c r="D24"/>
      <c r="E24"/>
      <c r="F24"/>
      <c r="G24"/>
      <c r="H24"/>
      <c r="I24"/>
      <c r="J24"/>
      <c r="K24"/>
      <c r="L24"/>
      <c r="M24"/>
      <c r="N24"/>
      <c r="O24"/>
      <c r="P24"/>
      <c r="Q24"/>
    </row>
    <row r="25" spans="1:17" s="12" customFormat="1" x14ac:dyDescent="0.2">
      <c r="A25"/>
      <c r="B25"/>
      <c r="C25"/>
      <c r="D25"/>
      <c r="E25"/>
      <c r="F25"/>
      <c r="G25"/>
      <c r="H25"/>
      <c r="I25"/>
      <c r="J25"/>
      <c r="K25"/>
      <c r="L25"/>
      <c r="M25"/>
      <c r="N25"/>
      <c r="O25"/>
      <c r="P25"/>
      <c r="Q25"/>
    </row>
    <row r="26" spans="1:17" s="12" customFormat="1" x14ac:dyDescent="0.2">
      <c r="A26" s="11"/>
      <c r="B26"/>
      <c r="C26"/>
      <c r="D26" s="66"/>
      <c r="E26" s="66"/>
      <c r="F26" s="66"/>
      <c r="G26" s="22"/>
      <c r="H26" s="5"/>
      <c r="I26" s="3"/>
      <c r="J26" s="5"/>
      <c r="K26" s="3"/>
      <c r="L26" s="3"/>
      <c r="M26" s="3"/>
      <c r="N26" s="3"/>
      <c r="O26" s="3"/>
      <c r="P26" s="3"/>
      <c r="Q26"/>
    </row>
    <row r="27" spans="1:17" s="12" customFormat="1" x14ac:dyDescent="0.2">
      <c r="A27"/>
      <c r="B27"/>
      <c r="C27"/>
      <c r="D27" s="19"/>
      <c r="E27" s="19"/>
      <c r="F27" s="19"/>
      <c r="G27" s="19"/>
      <c r="H27" s="19"/>
      <c r="I27" s="19"/>
      <c r="J27" s="19"/>
      <c r="K27" s="19"/>
      <c r="L27" s="19"/>
      <c r="M27" s="19"/>
      <c r="N27" s="19"/>
      <c r="O27" s="19"/>
      <c r="P27" s="19"/>
      <c r="Q27"/>
    </row>
    <row r="28" spans="1:17" s="12" customFormat="1" x14ac:dyDescent="0.2"/>
    <row r="29" spans="1:17" s="12" customFormat="1" x14ac:dyDescent="0.2"/>
    <row r="30" spans="1:17" s="12" customFormat="1" x14ac:dyDescent="0.2"/>
    <row r="31" spans="1:17" s="12" customFormat="1" x14ac:dyDescent="0.2"/>
    <row r="32" spans="1:17"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workbookViewId="0"/>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341</v>
      </c>
    </row>
    <row r="4" spans="1:8" ht="18" x14ac:dyDescent="0.25">
      <c r="A4" s="2"/>
    </row>
    <row r="5" spans="1:8" ht="12.6" customHeight="1" x14ac:dyDescent="0.2">
      <c r="A5" s="191" t="s">
        <v>302</v>
      </c>
      <c r="B5" s="187" t="s">
        <v>303</v>
      </c>
      <c r="C5" s="189" t="s">
        <v>304</v>
      </c>
      <c r="D5" s="192"/>
      <c r="E5" s="192"/>
      <c r="F5" s="192"/>
      <c r="G5" s="192"/>
      <c r="H5" s="190"/>
    </row>
    <row r="6" spans="1:8" ht="31.5" customHeight="1" x14ac:dyDescent="0.2">
      <c r="A6" s="188"/>
      <c r="B6" s="188"/>
      <c r="C6" s="85" t="s">
        <v>305</v>
      </c>
      <c r="D6" s="86" t="s">
        <v>167</v>
      </c>
      <c r="E6" s="86" t="s">
        <v>170</v>
      </c>
      <c r="F6" s="86" t="s">
        <v>329</v>
      </c>
      <c r="G6" s="86" t="s">
        <v>351</v>
      </c>
      <c r="H6" s="86" t="s">
        <v>331</v>
      </c>
    </row>
    <row r="7" spans="1:8" x14ac:dyDescent="0.2">
      <c r="A7" s="87" t="s">
        <v>226</v>
      </c>
      <c r="B7" s="88" t="s">
        <v>230</v>
      </c>
      <c r="C7" s="88"/>
      <c r="D7" s="88"/>
      <c r="E7" s="88"/>
      <c r="F7" s="88"/>
      <c r="G7" s="88"/>
      <c r="H7" s="89"/>
    </row>
    <row r="8" spans="1:8" x14ac:dyDescent="0.2">
      <c r="A8" s="87" t="s">
        <v>225</v>
      </c>
      <c r="B8" s="88" t="s">
        <v>342</v>
      </c>
      <c r="C8" s="88"/>
      <c r="D8" s="88"/>
      <c r="E8" s="88"/>
      <c r="F8" s="88"/>
      <c r="G8" s="88"/>
      <c r="H8" s="89"/>
    </row>
    <row r="9" spans="1:8" x14ac:dyDescent="0.2">
      <c r="A9" s="87" t="s">
        <v>42</v>
      </c>
      <c r="B9" s="88" t="s">
        <v>179</v>
      </c>
      <c r="C9" s="88"/>
      <c r="D9" s="88"/>
      <c r="E9" s="88"/>
      <c r="F9" s="88"/>
      <c r="G9" s="88"/>
      <c r="H9" s="89"/>
    </row>
    <row r="10" spans="1:8" x14ac:dyDescent="0.2">
      <c r="A10" s="87" t="s">
        <v>43</v>
      </c>
      <c r="B10" s="88" t="s">
        <v>231</v>
      </c>
      <c r="C10" s="88"/>
      <c r="D10" s="88"/>
      <c r="E10" s="88"/>
      <c r="F10" s="88"/>
      <c r="G10" s="88"/>
      <c r="H10" s="89"/>
    </row>
    <row r="11" spans="1:8" ht="25.5" x14ac:dyDescent="0.2">
      <c r="A11" s="87" t="s">
        <v>333</v>
      </c>
      <c r="B11" s="88" t="s">
        <v>334</v>
      </c>
      <c r="C11" s="88"/>
      <c r="D11" s="88"/>
      <c r="E11" s="88"/>
      <c r="F11" s="88"/>
      <c r="G11" s="88"/>
      <c r="H11" s="89"/>
    </row>
    <row r="12" spans="1:8" x14ac:dyDescent="0.2">
      <c r="A12" s="87" t="s">
        <v>335</v>
      </c>
      <c r="B12" s="88" t="s">
        <v>336</v>
      </c>
      <c r="C12" s="88"/>
      <c r="D12" s="88"/>
      <c r="E12" s="88"/>
      <c r="F12" s="88"/>
      <c r="G12" s="88"/>
      <c r="H12" s="89"/>
    </row>
    <row r="13" spans="1:8" x14ac:dyDescent="0.2">
      <c r="A13" s="87" t="s">
        <v>45</v>
      </c>
      <c r="B13" s="88" t="s">
        <v>84</v>
      </c>
      <c r="C13" s="88"/>
      <c r="D13" s="88"/>
      <c r="E13" s="88"/>
      <c r="F13" s="88"/>
      <c r="G13" s="88"/>
      <c r="H13" s="89"/>
    </row>
    <row r="14" spans="1:8" x14ac:dyDescent="0.2">
      <c r="A14" s="87" t="s">
        <v>47</v>
      </c>
      <c r="B14" s="88" t="s">
        <v>337</v>
      </c>
      <c r="C14" s="88"/>
      <c r="D14" s="88"/>
      <c r="E14" s="88"/>
      <c r="F14" s="88"/>
      <c r="G14" s="88"/>
      <c r="H14" s="89"/>
    </row>
    <row r="15" spans="1:8" s="12" customFormat="1" x14ac:dyDescent="0.2"/>
    <row r="16" spans="1:8" s="12" customFormat="1" x14ac:dyDescent="0.2">
      <c r="A16" s="160" t="s">
        <v>192</v>
      </c>
    </row>
    <row r="17" spans="1:1" s="12" customFormat="1" x14ac:dyDescent="0.2">
      <c r="A17" s="161" t="s">
        <v>343</v>
      </c>
    </row>
    <row r="18" spans="1:1" s="12" customFormat="1" x14ac:dyDescent="0.2">
      <c r="A18" s="161" t="s">
        <v>344</v>
      </c>
    </row>
    <row r="19" spans="1:1" s="12" customFormat="1" x14ac:dyDescent="0.2">
      <c r="A19" s="162" t="s">
        <v>325</v>
      </c>
    </row>
    <row r="20" spans="1:1" s="12" customFormat="1" x14ac:dyDescent="0.2">
      <c r="A20" s="162" t="s">
        <v>319</v>
      </c>
    </row>
    <row r="21" spans="1:1" s="12" customFormat="1" x14ac:dyDescent="0.2">
      <c r="A21" s="162" t="s">
        <v>320</v>
      </c>
    </row>
    <row r="22" spans="1:1" s="12" customFormat="1" x14ac:dyDescent="0.2">
      <c r="A22" s="163" t="s">
        <v>321</v>
      </c>
    </row>
    <row r="23" spans="1:1" s="12" customFormat="1" x14ac:dyDescent="0.2">
      <c r="A23" s="161" t="s">
        <v>340</v>
      </c>
    </row>
    <row r="24" spans="1:1" s="12" customFormat="1" x14ac:dyDescent="0.2"/>
    <row r="25"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276</v>
      </c>
    </row>
    <row r="4" spans="1:10" s="2" customFormat="1" ht="18" x14ac:dyDescent="0.25">
      <c r="A4" s="8"/>
    </row>
    <row r="5" spans="1:10" ht="51" x14ac:dyDescent="0.2">
      <c r="A5" s="22" t="s">
        <v>236</v>
      </c>
      <c r="B5" s="5" t="s">
        <v>89</v>
      </c>
      <c r="C5" s="3" t="s">
        <v>230</v>
      </c>
      <c r="D5" s="5" t="s">
        <v>179</v>
      </c>
      <c r="E5" s="3" t="s">
        <v>231</v>
      </c>
      <c r="F5" s="3" t="s">
        <v>232</v>
      </c>
      <c r="G5" s="3" t="s">
        <v>84</v>
      </c>
      <c r="H5" s="3" t="s">
        <v>37</v>
      </c>
      <c r="I5" s="82" t="s">
        <v>291</v>
      </c>
      <c r="J5" s="3" t="s">
        <v>86</v>
      </c>
    </row>
    <row r="6" spans="1:10" s="12" customFormat="1" x14ac:dyDescent="0.2">
      <c r="A6" s="19" t="s">
        <v>40</v>
      </c>
      <c r="B6" s="19" t="s">
        <v>41</v>
      </c>
      <c r="C6" s="19" t="s">
        <v>39</v>
      </c>
      <c r="D6" s="19" t="s">
        <v>42</v>
      </c>
      <c r="E6" s="19" t="s">
        <v>43</v>
      </c>
      <c r="F6" s="19" t="s">
        <v>44</v>
      </c>
      <c r="G6" s="19" t="s">
        <v>45</v>
      </c>
      <c r="H6" s="19" t="s">
        <v>46</v>
      </c>
      <c r="I6" s="19" t="s">
        <v>47</v>
      </c>
      <c r="J6" s="19" t="s">
        <v>48</v>
      </c>
    </row>
    <row r="7" spans="1:10" s="12" customFormat="1" x14ac:dyDescent="0.2">
      <c r="E7" s="155"/>
      <c r="F7" s="156"/>
      <c r="G7" s="156"/>
      <c r="H7" s="156">
        <f>SUM(C7:G7)</f>
        <v>0</v>
      </c>
      <c r="I7" s="157"/>
      <c r="J7" s="156" t="e">
        <f>H7/I7</f>
        <v>#DIV/0!</v>
      </c>
    </row>
    <row r="8" spans="1:10" s="12" customFormat="1" x14ac:dyDescent="0.2">
      <c r="A8" s="158"/>
      <c r="B8" s="159"/>
      <c r="C8" s="156"/>
      <c r="D8" s="156"/>
      <c r="E8" s="156"/>
      <c r="F8" s="156"/>
      <c r="G8" s="156"/>
      <c r="H8" s="156"/>
      <c r="I8" s="157"/>
      <c r="J8" s="156"/>
    </row>
    <row r="9" spans="1:10" s="12" customFormat="1" x14ac:dyDescent="0.2">
      <c r="A9" s="11" t="s">
        <v>250</v>
      </c>
      <c r="B9" s="13" t="s">
        <v>251</v>
      </c>
    </row>
    <row r="10" spans="1:10" s="12" customFormat="1" x14ac:dyDescent="0.2">
      <c r="A10" s="11" t="s">
        <v>41</v>
      </c>
      <c r="B10" s="13" t="s">
        <v>178</v>
      </c>
    </row>
    <row r="11" spans="1:10" s="12" customFormat="1" x14ac:dyDescent="0.2">
      <c r="A11" s="11" t="s">
        <v>39</v>
      </c>
      <c r="B11" s="13" t="s">
        <v>280</v>
      </c>
      <c r="C11" s="15"/>
      <c r="D11" s="15"/>
      <c r="E11" s="15"/>
    </row>
    <row r="12" spans="1:10" s="12" customFormat="1" x14ac:dyDescent="0.2">
      <c r="A12" s="11" t="s">
        <v>42</v>
      </c>
      <c r="B12" s="13" t="s">
        <v>281</v>
      </c>
    </row>
    <row r="13" spans="1:10" s="12" customFormat="1" x14ac:dyDescent="0.2">
      <c r="A13" s="11" t="s">
        <v>43</v>
      </c>
      <c r="B13" s="13" t="s">
        <v>282</v>
      </c>
    </row>
    <row r="14" spans="1:10" s="12" customFormat="1" x14ac:dyDescent="0.2">
      <c r="A14" s="11" t="s">
        <v>44</v>
      </c>
      <c r="B14" s="13" t="s">
        <v>283</v>
      </c>
    </row>
    <row r="15" spans="1:10" s="12" customFormat="1" x14ac:dyDescent="0.2">
      <c r="A15" s="11" t="s">
        <v>45</v>
      </c>
      <c r="B15" s="13" t="s">
        <v>284</v>
      </c>
    </row>
    <row r="16" spans="1:10" s="12" customFormat="1" x14ac:dyDescent="0.2">
      <c r="A16" s="11" t="s">
        <v>46</v>
      </c>
      <c r="B16" s="13" t="s">
        <v>181</v>
      </c>
    </row>
    <row r="17" spans="1:2" s="12" customFormat="1" x14ac:dyDescent="0.2">
      <c r="A17" s="11" t="s">
        <v>47</v>
      </c>
      <c r="B17" s="13" t="s">
        <v>292</v>
      </c>
    </row>
    <row r="18" spans="1:2" s="12" customFormat="1" x14ac:dyDescent="0.2">
      <c r="A18" s="11" t="s">
        <v>48</v>
      </c>
      <c r="B18" s="13" t="s">
        <v>285</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8"/>
  <sheetViews>
    <sheetView workbookViewId="0">
      <selection activeCell="H7" sqref="H7"/>
    </sheetView>
  </sheetViews>
  <sheetFormatPr defaultRowHeight="12.75" x14ac:dyDescent="0.2"/>
  <cols>
    <col min="1" max="14" width="15.5703125" customWidth="1"/>
    <col min="15" max="15" width="11.5703125" customWidth="1"/>
    <col min="16" max="16" width="12.5703125" customWidth="1"/>
  </cols>
  <sheetData>
    <row r="1" spans="1:16" ht="18" x14ac:dyDescent="0.25">
      <c r="A1" s="56" t="s">
        <v>0</v>
      </c>
      <c r="B1" s="56"/>
      <c r="C1" s="56"/>
      <c r="D1" s="57"/>
      <c r="E1" s="57"/>
      <c r="F1" s="35"/>
      <c r="G1" s="35"/>
      <c r="H1" s="35"/>
      <c r="I1" s="35"/>
      <c r="J1" s="35"/>
      <c r="K1" s="35"/>
      <c r="L1" s="35"/>
      <c r="M1" s="35"/>
    </row>
    <row r="2" spans="1:16" ht="18" x14ac:dyDescent="0.25">
      <c r="A2" s="58"/>
      <c r="B2" s="58"/>
      <c r="C2" s="58"/>
      <c r="D2" s="59"/>
      <c r="E2" s="59"/>
      <c r="G2" s="35"/>
      <c r="H2" s="35"/>
      <c r="I2" s="35"/>
      <c r="J2" s="35"/>
      <c r="K2" s="35"/>
      <c r="L2" s="35"/>
      <c r="M2" s="35"/>
    </row>
    <row r="3" spans="1:16" ht="18" x14ac:dyDescent="0.25">
      <c r="A3" s="60" t="s">
        <v>187</v>
      </c>
      <c r="B3" s="60"/>
      <c r="C3" s="60"/>
      <c r="D3" s="57"/>
      <c r="E3" s="57"/>
      <c r="F3" s="35"/>
      <c r="G3" s="35"/>
      <c r="H3" s="35"/>
      <c r="I3" s="35"/>
      <c r="J3" s="35"/>
      <c r="K3" s="35"/>
      <c r="L3" s="35"/>
      <c r="M3" s="35"/>
    </row>
    <row r="4" spans="1:16" ht="18" x14ac:dyDescent="0.25">
      <c r="A4" s="60"/>
      <c r="B4" s="60"/>
      <c r="C4" s="60"/>
      <c r="D4" s="57"/>
      <c r="E4" s="57"/>
      <c r="F4" s="35"/>
      <c r="G4" s="35"/>
      <c r="H4" s="35"/>
      <c r="I4" s="35"/>
      <c r="J4" s="35"/>
      <c r="K4" s="35"/>
      <c r="L4" s="35"/>
      <c r="M4" s="35"/>
    </row>
    <row r="5" spans="1:16" x14ac:dyDescent="0.2">
      <c r="A5" s="61"/>
      <c r="B5" s="61"/>
      <c r="C5" s="61"/>
      <c r="D5" s="62"/>
      <c r="E5" s="62"/>
      <c r="F5" s="62"/>
      <c r="G5" s="62"/>
      <c r="H5" s="62"/>
      <c r="I5" s="62"/>
      <c r="J5" s="62"/>
      <c r="K5" s="62"/>
      <c r="L5" s="62"/>
      <c r="M5" s="62"/>
    </row>
    <row r="6" spans="1:16" ht="18" x14ac:dyDescent="0.25">
      <c r="A6" s="61"/>
      <c r="B6" s="61"/>
      <c r="C6" s="60"/>
      <c r="D6" s="57"/>
      <c r="E6" s="57"/>
      <c r="F6" s="35"/>
      <c r="G6" s="35"/>
      <c r="H6" s="35"/>
      <c r="I6" s="35"/>
      <c r="J6" s="35"/>
      <c r="K6" s="35"/>
      <c r="L6" s="35"/>
      <c r="M6" s="35"/>
    </row>
    <row r="7" spans="1:16" s="12" customFormat="1" ht="63.75" x14ac:dyDescent="0.2">
      <c r="A7" s="69" t="s">
        <v>202</v>
      </c>
      <c r="B7" s="69" t="s">
        <v>203</v>
      </c>
      <c r="C7" s="83" t="s">
        <v>188</v>
      </c>
      <c r="D7" s="69" t="s">
        <v>189</v>
      </c>
      <c r="E7" s="83" t="s">
        <v>199</v>
      </c>
      <c r="F7" s="83" t="s">
        <v>200</v>
      </c>
      <c r="G7" s="83" t="s">
        <v>72</v>
      </c>
      <c r="H7" s="83" t="s">
        <v>201</v>
      </c>
      <c r="I7" s="83" t="s">
        <v>286</v>
      </c>
      <c r="J7" s="83" t="s">
        <v>190</v>
      </c>
      <c r="K7" s="83" t="s">
        <v>191</v>
      </c>
      <c r="L7" s="83" t="s">
        <v>66</v>
      </c>
      <c r="M7" s="83" t="s">
        <v>85</v>
      </c>
      <c r="N7" s="83" t="s">
        <v>365</v>
      </c>
      <c r="O7" s="84" t="s">
        <v>366</v>
      </c>
      <c r="P7" s="84" t="s">
        <v>367</v>
      </c>
    </row>
    <row r="8" spans="1:16" s="12" customFormat="1" x14ac:dyDescent="0.2">
      <c r="A8" s="65" t="s">
        <v>40</v>
      </c>
      <c r="B8" s="65" t="s">
        <v>41</v>
      </c>
      <c r="C8" s="65" t="s">
        <v>39</v>
      </c>
      <c r="D8" s="65" t="s">
        <v>42</v>
      </c>
      <c r="E8" s="65" t="s">
        <v>43</v>
      </c>
      <c r="F8" s="65" t="s">
        <v>44</v>
      </c>
      <c r="G8" s="65" t="s">
        <v>45</v>
      </c>
      <c r="H8" s="65" t="s">
        <v>46</v>
      </c>
      <c r="I8" s="65" t="s">
        <v>47</v>
      </c>
      <c r="J8" s="65" t="s">
        <v>48</v>
      </c>
      <c r="K8" s="65" t="s">
        <v>49</v>
      </c>
      <c r="L8" s="65" t="s">
        <v>50</v>
      </c>
      <c r="M8" s="65" t="s">
        <v>51</v>
      </c>
      <c r="N8" s="65" t="s">
        <v>52</v>
      </c>
      <c r="O8" s="65" t="s">
        <v>53</v>
      </c>
      <c r="P8" s="65" t="s">
        <v>54</v>
      </c>
    </row>
    <row r="9" spans="1:16" s="12" customFormat="1" x14ac:dyDescent="0.2">
      <c r="A9" s="154"/>
      <c r="B9" s="154"/>
      <c r="C9" s="154"/>
      <c r="D9" s="154"/>
      <c r="E9" s="154"/>
      <c r="F9" s="68"/>
      <c r="G9" s="154"/>
      <c r="H9" s="154"/>
      <c r="I9" s="154"/>
      <c r="J9" s="154"/>
      <c r="K9" s="154" t="e">
        <f>J9/I9</f>
        <v>#DIV/0!</v>
      </c>
      <c r="L9" s="154"/>
      <c r="M9" s="154"/>
      <c r="N9" s="153"/>
    </row>
    <row r="10" spans="1:16" s="12" customFormat="1" x14ac:dyDescent="0.2">
      <c r="A10" s="63"/>
      <c r="B10" s="63"/>
      <c r="C10" s="108"/>
      <c r="D10" s="108"/>
      <c r="E10" s="108"/>
      <c r="F10" s="108"/>
      <c r="G10" s="108"/>
      <c r="H10" s="108"/>
      <c r="I10" s="108"/>
      <c r="J10" s="108"/>
      <c r="K10" s="108"/>
      <c r="L10" s="108"/>
      <c r="M10" s="108"/>
    </row>
    <row r="11" spans="1:16" s="12" customFormat="1" x14ac:dyDescent="0.2">
      <c r="A11" s="64"/>
      <c r="B11" s="64"/>
      <c r="C11" s="64"/>
      <c r="E11" s="108"/>
      <c r="F11" s="108"/>
      <c r="G11" s="108"/>
      <c r="H11" s="108"/>
      <c r="I11" s="108"/>
      <c r="J11" s="108"/>
      <c r="K11" s="108"/>
      <c r="L11" s="108"/>
      <c r="M11" s="108"/>
    </row>
    <row r="12" spans="1:16" s="12" customFormat="1" x14ac:dyDescent="0.2">
      <c r="A12" s="11" t="s">
        <v>192</v>
      </c>
      <c r="B12" s="14"/>
      <c r="C12" s="108"/>
      <c r="D12" s="108"/>
      <c r="E12" s="108"/>
      <c r="F12" s="108"/>
      <c r="G12" s="108"/>
      <c r="H12" s="108"/>
      <c r="I12" s="108"/>
      <c r="J12" s="108"/>
      <c r="K12" s="108"/>
      <c r="L12" s="108"/>
      <c r="M12" s="108"/>
    </row>
    <row r="13" spans="1:16" s="12" customFormat="1" x14ac:dyDescent="0.2">
      <c r="A13" s="11" t="s">
        <v>40</v>
      </c>
      <c r="B13" s="108" t="s">
        <v>193</v>
      </c>
      <c r="C13" s="108"/>
      <c r="D13" s="108"/>
      <c r="E13" s="108"/>
      <c r="F13" s="108"/>
      <c r="G13" s="108"/>
      <c r="H13" s="108"/>
      <c r="I13" s="108"/>
      <c r="J13" s="108"/>
      <c r="K13" s="108"/>
      <c r="L13" s="108"/>
    </row>
    <row r="14" spans="1:16" s="12" customFormat="1" x14ac:dyDescent="0.2">
      <c r="A14" s="11" t="s">
        <v>41</v>
      </c>
      <c r="B14" s="12" t="s">
        <v>233</v>
      </c>
      <c r="C14" s="108"/>
      <c r="D14" s="108"/>
      <c r="E14" s="108"/>
      <c r="F14" s="108"/>
      <c r="G14" s="108"/>
      <c r="H14" s="108"/>
      <c r="I14" s="108"/>
      <c r="J14" s="108"/>
      <c r="K14" s="108"/>
      <c r="L14" s="108"/>
    </row>
    <row r="15" spans="1:16" s="12" customFormat="1" x14ac:dyDescent="0.2">
      <c r="A15" s="11" t="s">
        <v>39</v>
      </c>
      <c r="B15" s="108" t="s">
        <v>194</v>
      </c>
      <c r="C15" s="108"/>
      <c r="D15" s="108"/>
      <c r="E15" s="108"/>
      <c r="F15" s="108"/>
      <c r="G15" s="108"/>
      <c r="H15" s="108"/>
      <c r="I15" s="108"/>
      <c r="J15" s="108"/>
      <c r="K15" s="108"/>
      <c r="L15" s="108"/>
    </row>
    <row r="16" spans="1:16" s="12" customFormat="1" x14ac:dyDescent="0.2">
      <c r="A16" s="11" t="s">
        <v>42</v>
      </c>
      <c r="B16" s="108" t="s">
        <v>195</v>
      </c>
      <c r="C16" s="108"/>
      <c r="D16" s="108"/>
      <c r="E16" s="108"/>
      <c r="F16" s="108"/>
      <c r="G16" s="108"/>
      <c r="H16" s="108"/>
      <c r="I16" s="108"/>
      <c r="J16" s="108"/>
      <c r="K16" s="108"/>
      <c r="L16" s="108"/>
    </row>
    <row r="17" spans="1:13" s="12" customFormat="1" x14ac:dyDescent="0.2">
      <c r="A17" s="11" t="s">
        <v>43</v>
      </c>
      <c r="B17" s="108" t="s">
        <v>196</v>
      </c>
      <c r="C17" s="108"/>
      <c r="D17" s="108"/>
      <c r="E17" s="108"/>
      <c r="F17" s="108"/>
      <c r="G17" s="108"/>
      <c r="H17" s="108"/>
      <c r="I17" s="108"/>
      <c r="J17" s="108"/>
      <c r="K17" s="108"/>
      <c r="L17" s="108"/>
    </row>
    <row r="18" spans="1:13" s="12" customFormat="1" x14ac:dyDescent="0.2">
      <c r="A18" s="11" t="s">
        <v>44</v>
      </c>
      <c r="B18" s="108" t="s">
        <v>205</v>
      </c>
      <c r="C18" s="108"/>
      <c r="D18" s="108"/>
      <c r="E18" s="108"/>
      <c r="F18" s="108"/>
      <c r="G18" s="108"/>
      <c r="H18" s="108"/>
      <c r="I18" s="108"/>
      <c r="J18" s="108"/>
      <c r="K18" s="108"/>
      <c r="L18" s="108"/>
    </row>
    <row r="19" spans="1:13" s="12" customFormat="1" x14ac:dyDescent="0.2">
      <c r="A19" s="11" t="s">
        <v>45</v>
      </c>
      <c r="B19" s="152" t="s">
        <v>206</v>
      </c>
      <c r="C19" s="108"/>
      <c r="D19" s="108"/>
      <c r="E19" s="108"/>
      <c r="F19" s="108"/>
      <c r="G19" s="108"/>
      <c r="H19" s="108"/>
      <c r="I19" s="108"/>
      <c r="J19" s="108"/>
      <c r="K19" s="108"/>
      <c r="L19" s="108"/>
    </row>
    <row r="20" spans="1:13" s="12" customFormat="1" x14ac:dyDescent="0.2">
      <c r="A20" s="11" t="s">
        <v>46</v>
      </c>
      <c r="B20" s="108" t="s">
        <v>204</v>
      </c>
      <c r="C20" s="108"/>
      <c r="D20" s="108"/>
      <c r="E20" s="108"/>
      <c r="F20" s="108"/>
      <c r="G20" s="108"/>
      <c r="H20" s="108"/>
      <c r="I20" s="108"/>
      <c r="J20" s="108"/>
      <c r="K20" s="108"/>
      <c r="L20" s="108"/>
    </row>
    <row r="21" spans="1:13" s="12" customFormat="1" x14ac:dyDescent="0.2">
      <c r="A21" s="11" t="s">
        <v>47</v>
      </c>
      <c r="B21" s="108" t="s">
        <v>293</v>
      </c>
      <c r="C21" s="108"/>
      <c r="D21" s="108"/>
      <c r="E21" s="108"/>
      <c r="F21" s="108"/>
      <c r="G21" s="108"/>
      <c r="H21" s="108"/>
      <c r="I21" s="108"/>
      <c r="J21" s="108"/>
      <c r="K21" s="108"/>
      <c r="L21" s="108"/>
    </row>
    <row r="22" spans="1:13" s="12" customFormat="1" x14ac:dyDescent="0.2">
      <c r="A22" s="11" t="s">
        <v>48</v>
      </c>
      <c r="B22" s="108" t="s">
        <v>197</v>
      </c>
      <c r="C22" s="108"/>
      <c r="D22" s="108"/>
      <c r="E22" s="108"/>
      <c r="F22" s="108"/>
      <c r="G22" s="108"/>
      <c r="H22" s="108"/>
      <c r="I22" s="108"/>
      <c r="J22" s="108"/>
      <c r="K22" s="108"/>
      <c r="L22" s="108"/>
    </row>
    <row r="23" spans="1:13" s="12" customFormat="1" x14ac:dyDescent="0.2">
      <c r="A23" s="11" t="s">
        <v>49</v>
      </c>
      <c r="B23" s="108" t="s">
        <v>198</v>
      </c>
      <c r="C23" s="108"/>
      <c r="D23" s="108"/>
      <c r="E23" s="108"/>
      <c r="F23" s="108"/>
      <c r="G23" s="108"/>
      <c r="H23" s="108"/>
      <c r="I23" s="108"/>
      <c r="J23" s="108"/>
      <c r="K23" s="108"/>
      <c r="L23" s="108"/>
    </row>
    <row r="24" spans="1:13" s="12" customFormat="1" x14ac:dyDescent="0.2">
      <c r="A24" s="11" t="s">
        <v>50</v>
      </c>
      <c r="B24" s="108" t="s">
        <v>294</v>
      </c>
      <c r="C24" s="108"/>
      <c r="D24" s="108"/>
      <c r="E24" s="108"/>
      <c r="F24" s="108"/>
      <c r="G24" s="108"/>
      <c r="H24" s="108"/>
      <c r="I24" s="108"/>
      <c r="J24" s="108"/>
      <c r="K24" s="108"/>
      <c r="L24" s="108"/>
    </row>
    <row r="25" spans="1:13" s="12" customFormat="1" x14ac:dyDescent="0.2">
      <c r="A25" s="11" t="s">
        <v>51</v>
      </c>
      <c r="B25" s="108" t="s">
        <v>407</v>
      </c>
      <c r="C25" s="108"/>
      <c r="D25" s="108"/>
      <c r="E25" s="108"/>
      <c r="F25" s="108"/>
      <c r="G25" s="108"/>
      <c r="H25" s="108"/>
      <c r="I25" s="108"/>
      <c r="J25" s="108"/>
      <c r="K25" s="108"/>
      <c r="L25" s="108"/>
    </row>
    <row r="26" spans="1:13" s="12" customFormat="1" x14ac:dyDescent="0.2">
      <c r="A26" s="11" t="s">
        <v>52</v>
      </c>
      <c r="B26" s="152" t="s">
        <v>364</v>
      </c>
      <c r="C26" s="108"/>
      <c r="D26" s="108"/>
      <c r="E26" s="108"/>
      <c r="F26" s="108"/>
      <c r="G26" s="108"/>
      <c r="H26" s="108"/>
      <c r="I26" s="108"/>
      <c r="J26" s="108"/>
      <c r="K26" s="108"/>
      <c r="L26" s="108"/>
    </row>
    <row r="27" spans="1:13" s="12" customFormat="1" x14ac:dyDescent="0.2">
      <c r="A27" s="11" t="s">
        <v>53</v>
      </c>
      <c r="B27" s="152" t="s">
        <v>362</v>
      </c>
      <c r="C27" s="108"/>
      <c r="D27" s="108"/>
      <c r="E27" s="108"/>
      <c r="F27" s="108"/>
      <c r="G27" s="108"/>
      <c r="H27" s="108"/>
      <c r="I27" s="108"/>
      <c r="J27" s="108"/>
      <c r="K27" s="108"/>
      <c r="L27" s="108"/>
    </row>
    <row r="28" spans="1:13" s="12" customFormat="1" x14ac:dyDescent="0.2">
      <c r="A28" s="11" t="s">
        <v>54</v>
      </c>
      <c r="B28" s="152" t="s">
        <v>363</v>
      </c>
      <c r="C28" s="108"/>
      <c r="D28" s="108"/>
      <c r="E28" s="108"/>
      <c r="F28" s="108"/>
      <c r="G28" s="108"/>
      <c r="H28" s="108"/>
      <c r="I28" s="108"/>
      <c r="J28" s="108"/>
      <c r="K28" s="108"/>
      <c r="L28" s="108"/>
    </row>
    <row r="29" spans="1:13" s="12" customFormat="1" x14ac:dyDescent="0.2">
      <c r="A29" s="11"/>
      <c r="B29" s="108"/>
      <c r="C29" s="108"/>
      <c r="D29" s="108"/>
      <c r="E29" s="108"/>
      <c r="F29" s="108"/>
      <c r="G29" s="108"/>
      <c r="H29" s="108"/>
      <c r="I29" s="108"/>
      <c r="J29" s="108"/>
      <c r="K29" s="108"/>
      <c r="L29" s="108"/>
    </row>
    <row r="30" spans="1:13" s="12" customFormat="1" x14ac:dyDescent="0.2">
      <c r="A30" s="14"/>
      <c r="B30" s="108"/>
      <c r="C30" s="108"/>
      <c r="D30" s="108"/>
      <c r="E30" s="108"/>
      <c r="F30" s="108"/>
      <c r="G30" s="108"/>
      <c r="H30" s="108"/>
      <c r="I30" s="108"/>
      <c r="J30" s="108"/>
      <c r="K30" s="108"/>
      <c r="L30" s="108"/>
    </row>
    <row r="31" spans="1:13" s="12" customFormat="1" x14ac:dyDescent="0.2">
      <c r="A31" s="14"/>
      <c r="C31" s="108"/>
      <c r="D31" s="108"/>
      <c r="E31" s="108"/>
      <c r="F31" s="108"/>
      <c r="G31" s="108"/>
      <c r="H31" s="108"/>
      <c r="I31" s="108"/>
      <c r="J31" s="108"/>
      <c r="K31" s="108"/>
      <c r="L31" s="108"/>
      <c r="M31" s="108"/>
    </row>
    <row r="32" spans="1:13" s="12" customFormat="1" x14ac:dyDescent="0.2">
      <c r="A32" s="14"/>
      <c r="B32" s="14"/>
      <c r="C32" s="108"/>
      <c r="D32" s="108"/>
      <c r="E32" s="108"/>
      <c r="F32" s="108"/>
      <c r="G32" s="108"/>
      <c r="H32" s="108"/>
      <c r="I32" s="108"/>
      <c r="J32" s="108"/>
      <c r="K32" s="108"/>
      <c r="L32" s="108"/>
      <c r="M32" s="108"/>
    </row>
    <row r="33" spans="1:13" s="12" customFormat="1" x14ac:dyDescent="0.2">
      <c r="A33" s="108"/>
      <c r="B33" s="108"/>
      <c r="C33" s="108"/>
      <c r="D33" s="108"/>
      <c r="E33" s="108"/>
      <c r="F33" s="108"/>
      <c r="G33" s="108"/>
      <c r="H33" s="108"/>
      <c r="I33" s="108"/>
      <c r="J33" s="108"/>
      <c r="K33" s="108"/>
      <c r="L33" s="108"/>
      <c r="M33" s="108"/>
    </row>
    <row r="34" spans="1:13" s="12" customFormat="1" x14ac:dyDescent="0.2"/>
    <row r="35" spans="1:13" s="12" customFormat="1" x14ac:dyDescent="0.2"/>
    <row r="36" spans="1:13" s="12" customFormat="1" x14ac:dyDescent="0.2"/>
    <row r="37" spans="1:13" s="12" customFormat="1" x14ac:dyDescent="0.2"/>
    <row r="38" spans="1:13"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election activeCell="D38" sqref="D38"/>
    </sheetView>
  </sheetViews>
  <sheetFormatPr defaultColWidth="12.5703125" defaultRowHeight="15.75" x14ac:dyDescent="0.25"/>
  <cols>
    <col min="1" max="1" width="63.28515625" style="35" customWidth="1"/>
    <col min="2" max="3" width="15.5703125" style="35" customWidth="1"/>
    <col min="4" max="4" width="21" style="35" customWidth="1"/>
    <col min="5" max="5" width="22.140625" style="35" customWidth="1"/>
    <col min="6" max="16384" width="12.5703125" style="35"/>
  </cols>
  <sheetData>
    <row r="1" spans="1:5" ht="18" x14ac:dyDescent="0.25">
      <c r="A1" s="6" t="s">
        <v>0</v>
      </c>
      <c r="B1" s="114"/>
      <c r="C1" s="114"/>
      <c r="D1" s="114"/>
      <c r="E1" s="114"/>
    </row>
    <row r="2" spans="1:5" x14ac:dyDescent="0.25">
      <c r="A2" s="114"/>
      <c r="B2" s="114"/>
      <c r="C2" s="114"/>
      <c r="D2" s="114"/>
      <c r="E2" s="114"/>
    </row>
    <row r="3" spans="1:5" ht="18.75" thickBot="1" x14ac:dyDescent="0.3">
      <c r="A3" s="8" t="s">
        <v>207</v>
      </c>
      <c r="B3" s="114"/>
      <c r="C3" s="114"/>
      <c r="D3" s="114"/>
      <c r="E3" s="114"/>
    </row>
    <row r="4" spans="1:5" ht="16.5" thickBot="1" x14ac:dyDescent="0.3">
      <c r="A4" s="115" t="s">
        <v>159</v>
      </c>
      <c r="B4" s="98" t="s">
        <v>149</v>
      </c>
      <c r="C4" s="116" t="s">
        <v>150</v>
      </c>
      <c r="D4" s="99" t="s">
        <v>345</v>
      </c>
      <c r="E4" s="99" t="s">
        <v>167</v>
      </c>
    </row>
    <row r="5" spans="1:5" x14ac:dyDescent="0.25">
      <c r="A5" s="117" t="s">
        <v>208</v>
      </c>
      <c r="B5" s="118"/>
      <c r="C5" s="119"/>
      <c r="D5" s="109"/>
      <c r="E5" s="109"/>
    </row>
    <row r="6" spans="1:5" x14ac:dyDescent="0.25">
      <c r="A6" s="120" t="s">
        <v>186</v>
      </c>
      <c r="B6" s="121">
        <f>B5-B7</f>
        <v>0</v>
      </c>
      <c r="C6" s="122"/>
      <c r="D6" s="106"/>
      <c r="E6" s="106"/>
    </row>
    <row r="7" spans="1:5" ht="16.5" thickBot="1" x14ac:dyDescent="0.3">
      <c r="A7" s="123" t="s">
        <v>298</v>
      </c>
      <c r="B7" s="124">
        <f>B8+B9</f>
        <v>0</v>
      </c>
      <c r="C7" s="122"/>
      <c r="D7" s="105"/>
      <c r="E7" s="105"/>
    </row>
    <row r="8" spans="1:5" ht="16.5" thickBot="1" x14ac:dyDescent="0.3">
      <c r="A8" s="125" t="s">
        <v>296</v>
      </c>
      <c r="B8" s="126"/>
      <c r="C8" s="127"/>
      <c r="D8" s="110"/>
      <c r="E8" s="110"/>
    </row>
    <row r="9" spans="1:5" ht="16.5" thickBot="1" x14ac:dyDescent="0.3">
      <c r="A9" s="123" t="s">
        <v>273</v>
      </c>
      <c r="B9" s="128"/>
      <c r="C9" s="127"/>
      <c r="D9" s="111"/>
      <c r="E9" s="111"/>
    </row>
    <row r="10" spans="1:5" x14ac:dyDescent="0.25">
      <c r="A10" s="120" t="s">
        <v>186</v>
      </c>
      <c r="B10" s="129">
        <f>B9-B11-B12</f>
        <v>0</v>
      </c>
      <c r="C10" s="127"/>
      <c r="D10" s="111"/>
      <c r="E10" s="111"/>
    </row>
    <row r="11" spans="1:5" ht="16.5" thickBot="1" x14ac:dyDescent="0.3">
      <c r="A11" s="130" t="s">
        <v>220</v>
      </c>
      <c r="B11" s="131"/>
      <c r="C11" s="132"/>
      <c r="D11" s="112"/>
      <c r="E11" s="112"/>
    </row>
    <row r="12" spans="1:5" x14ac:dyDescent="0.25">
      <c r="A12" s="117" t="s">
        <v>214</v>
      </c>
      <c r="B12" s="133"/>
      <c r="C12" s="134"/>
      <c r="D12" s="113"/>
      <c r="E12" s="113"/>
    </row>
    <row r="13" spans="1:5" ht="16.5" thickBot="1" x14ac:dyDescent="0.3">
      <c r="A13" s="123" t="s">
        <v>186</v>
      </c>
      <c r="B13" s="135">
        <f>B12-B14</f>
        <v>0</v>
      </c>
      <c r="C13" s="135">
        <f>C12-C14</f>
        <v>0</v>
      </c>
      <c r="D13" s="112"/>
      <c r="E13" s="112"/>
    </row>
    <row r="14" spans="1:5" x14ac:dyDescent="0.25">
      <c r="A14" s="136" t="s">
        <v>215</v>
      </c>
      <c r="B14" s="137">
        <f>SUM(B15:B19)</f>
        <v>0</v>
      </c>
      <c r="C14" s="137">
        <f>SUM(C15:C19)</f>
        <v>0</v>
      </c>
      <c r="D14" s="110"/>
      <c r="E14" s="110"/>
    </row>
    <row r="15" spans="1:5" x14ac:dyDescent="0.25">
      <c r="A15" s="120" t="s">
        <v>182</v>
      </c>
      <c r="B15" s="138">
        <f>B20</f>
        <v>0</v>
      </c>
      <c r="C15" s="139">
        <f>C20</f>
        <v>0</v>
      </c>
      <c r="D15" s="111"/>
      <c r="E15" s="111"/>
    </row>
    <row r="16" spans="1:5" x14ac:dyDescent="0.25">
      <c r="A16" s="120" t="s">
        <v>244</v>
      </c>
      <c r="B16" s="140"/>
      <c r="C16" s="141"/>
      <c r="D16" s="111"/>
      <c r="E16" s="111"/>
    </row>
    <row r="17" spans="1:5" x14ac:dyDescent="0.25">
      <c r="A17" s="120" t="s">
        <v>245</v>
      </c>
      <c r="B17" s="140"/>
      <c r="C17" s="141"/>
      <c r="D17" s="111"/>
      <c r="E17" s="111"/>
    </row>
    <row r="18" spans="1:5" x14ac:dyDescent="0.25">
      <c r="A18" s="120" t="s">
        <v>246</v>
      </c>
      <c r="B18" s="140"/>
      <c r="C18" s="141"/>
      <c r="D18" s="111"/>
      <c r="E18" s="111"/>
    </row>
    <row r="19" spans="1:5" ht="16.5" thickBot="1" x14ac:dyDescent="0.3">
      <c r="A19" s="123" t="s">
        <v>247</v>
      </c>
      <c r="B19" s="142"/>
      <c r="C19" s="143"/>
      <c r="D19" s="112"/>
      <c r="E19" s="112"/>
    </row>
    <row r="20" spans="1:5" x14ac:dyDescent="0.25">
      <c r="A20" s="117" t="s">
        <v>209</v>
      </c>
      <c r="B20" s="144">
        <f>B21+B22+B23</f>
        <v>0</v>
      </c>
      <c r="C20" s="145">
        <f>C21+C22+C23</f>
        <v>0</v>
      </c>
      <c r="D20" s="113"/>
      <c r="E20" s="113"/>
    </row>
    <row r="21" spans="1:5" x14ac:dyDescent="0.25">
      <c r="A21" s="120" t="s">
        <v>183</v>
      </c>
      <c r="B21" s="146"/>
      <c r="C21" s="147"/>
      <c r="D21" s="111"/>
      <c r="E21" s="111"/>
    </row>
    <row r="22" spans="1:5" x14ac:dyDescent="0.25">
      <c r="A22" s="120" t="s">
        <v>184</v>
      </c>
      <c r="B22" s="146"/>
      <c r="C22" s="147"/>
      <c r="D22" s="111"/>
      <c r="E22" s="111"/>
    </row>
    <row r="23" spans="1:5" ht="16.5" thickBot="1" x14ac:dyDescent="0.3">
      <c r="A23" s="123" t="s">
        <v>185</v>
      </c>
      <c r="B23" s="148"/>
      <c r="C23" s="149"/>
      <c r="D23" s="112"/>
      <c r="E23" s="112"/>
    </row>
    <row r="24" spans="1:5" x14ac:dyDescent="0.25">
      <c r="A24" s="108"/>
      <c r="B24" s="108"/>
      <c r="C24" s="108"/>
      <c r="D24" s="108"/>
      <c r="E24" s="108"/>
    </row>
    <row r="25" spans="1:5" x14ac:dyDescent="0.25">
      <c r="A25" s="108" t="s">
        <v>348</v>
      </c>
      <c r="B25" s="108"/>
      <c r="C25" s="108"/>
      <c r="D25" s="108"/>
      <c r="E25" s="108"/>
    </row>
    <row r="26" spans="1:5" x14ac:dyDescent="0.25">
      <c r="A26" s="108"/>
      <c r="B26" s="108"/>
      <c r="C26" s="108"/>
      <c r="D26" s="108"/>
      <c r="E26" s="108"/>
    </row>
    <row r="27" spans="1:5" x14ac:dyDescent="0.25">
      <c r="A27" s="150" t="s">
        <v>350</v>
      </c>
      <c r="B27" s="108"/>
      <c r="C27" s="108"/>
      <c r="D27" s="108"/>
      <c r="E27" s="108"/>
    </row>
    <row r="28" spans="1:5" x14ac:dyDescent="0.25">
      <c r="A28" s="151" t="s">
        <v>349</v>
      </c>
      <c r="B28" s="108"/>
      <c r="C28" s="108"/>
      <c r="D28" s="108"/>
      <c r="E28" s="108"/>
    </row>
    <row r="29" spans="1:5" x14ac:dyDescent="0.25">
      <c r="A29" s="108" t="s">
        <v>319</v>
      </c>
      <c r="B29" s="108"/>
      <c r="C29" s="108"/>
      <c r="D29" s="108"/>
      <c r="E29" s="108"/>
    </row>
    <row r="30" spans="1:5" x14ac:dyDescent="0.25">
      <c r="A30" s="108" t="s">
        <v>320</v>
      </c>
      <c r="B30" s="108"/>
      <c r="C30" s="108"/>
      <c r="D30" s="108"/>
      <c r="E30" s="108"/>
    </row>
    <row r="31" spans="1:5" x14ac:dyDescent="0.25">
      <c r="A31" s="108" t="s">
        <v>346</v>
      </c>
      <c r="B31" s="108"/>
      <c r="C31" s="108"/>
      <c r="D31" s="108"/>
      <c r="E31" s="108"/>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7"/>
  <sheetViews>
    <sheetView showZeros="0" zoomScaleNormal="100" workbookViewId="0">
      <selection activeCell="A3" sqref="A3"/>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263</v>
      </c>
    </row>
    <row r="4" spans="1:5" s="2" customFormat="1" ht="18.75" thickBot="1" x14ac:dyDescent="0.3">
      <c r="A4" s="8"/>
    </row>
    <row r="5" spans="1:5" s="32" customFormat="1" ht="26.25" thickBot="1" x14ac:dyDescent="0.25">
      <c r="B5" s="72" t="s">
        <v>257</v>
      </c>
      <c r="C5" s="72" t="s">
        <v>258</v>
      </c>
      <c r="D5" s="73" t="s">
        <v>264</v>
      </c>
      <c r="E5" s="74"/>
    </row>
    <row r="6" spans="1:5" s="75" customFormat="1" x14ac:dyDescent="0.2">
      <c r="B6" s="76"/>
      <c r="C6" s="76"/>
      <c r="D6" s="77"/>
    </row>
    <row r="7" spans="1:5" s="79" customFormat="1" ht="51" x14ac:dyDescent="0.2">
      <c r="A7" s="3" t="s">
        <v>268</v>
      </c>
      <c r="B7" s="78"/>
      <c r="C7" s="78"/>
      <c r="D7" s="78"/>
    </row>
    <row r="8" spans="1:5" s="79" customFormat="1" x14ac:dyDescent="0.2">
      <c r="A8" s="3"/>
      <c r="B8" s="78"/>
      <c r="C8" s="78"/>
      <c r="D8" s="78"/>
    </row>
    <row r="9" spans="1:5" s="79" customFormat="1" ht="51" x14ac:dyDescent="0.2">
      <c r="A9" s="3" t="s">
        <v>269</v>
      </c>
      <c r="B9" s="78"/>
      <c r="C9" s="78"/>
      <c r="D9" s="78"/>
    </row>
    <row r="10" spans="1:5" s="79" customFormat="1" x14ac:dyDescent="0.2">
      <c r="A10" s="3"/>
      <c r="B10" s="78"/>
      <c r="C10" s="78"/>
      <c r="D10" s="78"/>
    </row>
    <row r="11" spans="1:5" s="79" customFormat="1" ht="25.5" x14ac:dyDescent="0.2">
      <c r="A11" s="3" t="s">
        <v>270</v>
      </c>
      <c r="B11" s="78"/>
      <c r="C11" s="78"/>
      <c r="D11" s="78"/>
    </row>
    <row r="12" spans="1:5" ht="13.5" thickBot="1" x14ac:dyDescent="0.25">
      <c r="A12" s="80"/>
      <c r="B12" s="81"/>
      <c r="C12" s="81"/>
      <c r="D12" s="81"/>
    </row>
    <row r="14" spans="1:5" x14ac:dyDescent="0.2">
      <c r="A14" t="s">
        <v>259</v>
      </c>
    </row>
    <row r="15" spans="1:5" x14ac:dyDescent="0.2">
      <c r="A15" t="s">
        <v>260</v>
      </c>
    </row>
    <row r="16" spans="1:5" x14ac:dyDescent="0.2">
      <c r="A16" t="s">
        <v>261</v>
      </c>
    </row>
    <row r="17" spans="1:1" x14ac:dyDescent="0.2">
      <c r="A17" t="s">
        <v>262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zoomScaleNormal="100" workbookViewId="0">
      <selection activeCell="D28" sqref="D28"/>
    </sheetView>
  </sheetViews>
  <sheetFormatPr defaultRowHeight="12.75" x14ac:dyDescent="0.2"/>
  <cols>
    <col min="1" max="1" width="9"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301</v>
      </c>
    </row>
    <row r="4" spans="1:4" ht="18" x14ac:dyDescent="0.25">
      <c r="A4" s="2"/>
    </row>
    <row r="5" spans="1:4" ht="12.6" customHeight="1" x14ac:dyDescent="0.2">
      <c r="A5" s="185" t="s">
        <v>302</v>
      </c>
      <c r="B5" s="187" t="s">
        <v>303</v>
      </c>
      <c r="C5" s="189" t="s">
        <v>304</v>
      </c>
      <c r="D5" s="190"/>
    </row>
    <row r="6" spans="1:4" ht="24" x14ac:dyDescent="0.2">
      <c r="A6" s="186"/>
      <c r="B6" s="188"/>
      <c r="C6" s="85" t="s">
        <v>305</v>
      </c>
      <c r="D6" s="86" t="s">
        <v>306</v>
      </c>
    </row>
    <row r="7" spans="1:4" x14ac:dyDescent="0.2">
      <c r="A7" s="87" t="s">
        <v>40</v>
      </c>
      <c r="B7" s="88" t="s">
        <v>69</v>
      </c>
      <c r="C7" s="88"/>
      <c r="D7" s="89"/>
    </row>
    <row r="8" spans="1:4" x14ac:dyDescent="0.2">
      <c r="A8" s="87" t="s">
        <v>228</v>
      </c>
      <c r="B8" s="88" t="s">
        <v>399</v>
      </c>
      <c r="C8" s="88"/>
      <c r="D8" s="89"/>
    </row>
    <row r="9" spans="1:4" x14ac:dyDescent="0.2">
      <c r="A9" s="87" t="s">
        <v>41</v>
      </c>
      <c r="B9" s="88" t="s">
        <v>70</v>
      </c>
      <c r="C9" s="88"/>
      <c r="D9" s="88"/>
    </row>
    <row r="10" spans="1:4" x14ac:dyDescent="0.2">
      <c r="A10" s="87" t="s">
        <v>226</v>
      </c>
      <c r="B10" s="88" t="s">
        <v>221</v>
      </c>
      <c r="C10" s="88"/>
      <c r="D10" s="88"/>
    </row>
    <row r="11" spans="1:4" x14ac:dyDescent="0.2">
      <c r="A11" s="87" t="s">
        <v>225</v>
      </c>
      <c r="B11" s="88" t="s">
        <v>222</v>
      </c>
      <c r="C11" s="88"/>
      <c r="D11" s="88"/>
    </row>
    <row r="12" spans="1:4" x14ac:dyDescent="0.2">
      <c r="A12" s="87" t="s">
        <v>421</v>
      </c>
      <c r="B12" s="88" t="s">
        <v>223</v>
      </c>
      <c r="C12" s="88"/>
      <c r="D12" s="88"/>
    </row>
    <row r="13" spans="1:4" x14ac:dyDescent="0.2">
      <c r="A13" s="87" t="s">
        <v>422</v>
      </c>
      <c r="B13" s="88" t="s">
        <v>439</v>
      </c>
      <c r="C13" s="88"/>
      <c r="D13" s="88"/>
    </row>
    <row r="14" spans="1:4" x14ac:dyDescent="0.2">
      <c r="A14" s="87" t="s">
        <v>423</v>
      </c>
      <c r="B14" s="88" t="s">
        <v>440</v>
      </c>
      <c r="C14" s="88"/>
      <c r="D14" s="88"/>
    </row>
    <row r="15" spans="1:4" x14ac:dyDescent="0.2">
      <c r="A15" s="87" t="s">
        <v>424</v>
      </c>
      <c r="B15" s="88" t="s">
        <v>441</v>
      </c>
      <c r="C15" s="88"/>
      <c r="D15" s="88"/>
    </row>
    <row r="16" spans="1:4" x14ac:dyDescent="0.2">
      <c r="A16" s="87" t="s">
        <v>425</v>
      </c>
      <c r="B16" s="88" t="s">
        <v>442</v>
      </c>
      <c r="C16" s="88"/>
      <c r="D16" s="88"/>
    </row>
    <row r="17" spans="1:4" x14ac:dyDescent="0.2">
      <c r="A17" s="87" t="s">
        <v>42</v>
      </c>
      <c r="B17" s="88" t="s">
        <v>71</v>
      </c>
      <c r="C17" s="88"/>
      <c r="D17" s="88"/>
    </row>
    <row r="18" spans="1:4" x14ac:dyDescent="0.2">
      <c r="A18" s="87" t="s">
        <v>43</v>
      </c>
      <c r="B18" s="88" t="s">
        <v>75</v>
      </c>
      <c r="C18" s="88"/>
      <c r="D18" s="88"/>
    </row>
    <row r="19" spans="1:4" x14ac:dyDescent="0.2">
      <c r="A19" s="87"/>
      <c r="B19" s="88" t="s">
        <v>403</v>
      </c>
      <c r="C19" s="88"/>
      <c r="D19" s="88"/>
    </row>
    <row r="20" spans="1:4" x14ac:dyDescent="0.2">
      <c r="A20" s="90"/>
      <c r="B20" s="88" t="s">
        <v>72</v>
      </c>
      <c r="C20" s="88"/>
      <c r="D20" s="88"/>
    </row>
    <row r="21" spans="1:4" x14ac:dyDescent="0.2">
      <c r="A21" s="87"/>
      <c r="B21" s="88" t="s">
        <v>73</v>
      </c>
      <c r="C21" s="88"/>
      <c r="D21" s="88"/>
    </row>
    <row r="22" spans="1:4" x14ac:dyDescent="0.2">
      <c r="A22" s="87" t="s">
        <v>44</v>
      </c>
      <c r="B22" s="88" t="s">
        <v>74</v>
      </c>
      <c r="C22" s="88"/>
      <c r="D22" s="88"/>
    </row>
    <row r="23" spans="1:4" x14ac:dyDescent="0.2">
      <c r="A23" s="87" t="s">
        <v>46</v>
      </c>
      <c r="B23" s="88" t="s">
        <v>76</v>
      </c>
      <c r="C23" s="88"/>
      <c r="D23" s="88"/>
    </row>
    <row r="24" spans="1:4" x14ac:dyDescent="0.2">
      <c r="A24" s="87" t="s">
        <v>47</v>
      </c>
      <c r="B24" s="88" t="s">
        <v>96</v>
      </c>
      <c r="C24" s="88"/>
      <c r="D24" s="88"/>
    </row>
    <row r="25" spans="1:4" x14ac:dyDescent="0.2">
      <c r="A25" s="87" t="s">
        <v>48</v>
      </c>
      <c r="B25" s="88" t="s">
        <v>307</v>
      </c>
      <c r="C25" s="88"/>
      <c r="D25" s="88"/>
    </row>
    <row r="26" spans="1:4" ht="25.5" x14ac:dyDescent="0.2">
      <c r="A26" s="91"/>
      <c r="B26" s="92" t="s">
        <v>308</v>
      </c>
      <c r="C26" s="92"/>
      <c r="D26" s="92"/>
    </row>
    <row r="27" spans="1:4" x14ac:dyDescent="0.2">
      <c r="A27" s="87" t="s">
        <v>49</v>
      </c>
      <c r="B27" s="88" t="s">
        <v>309</v>
      </c>
      <c r="C27" s="88"/>
      <c r="D27" s="88"/>
    </row>
    <row r="28" spans="1:4" x14ac:dyDescent="0.2">
      <c r="A28" s="87" t="s">
        <v>50</v>
      </c>
      <c r="B28" s="88" t="s">
        <v>77</v>
      </c>
      <c r="C28" s="88"/>
      <c r="D28" s="88"/>
    </row>
    <row r="29" spans="1:4" x14ac:dyDescent="0.2">
      <c r="A29" s="87" t="s">
        <v>51</v>
      </c>
      <c r="B29" s="88" t="s">
        <v>310</v>
      </c>
      <c r="C29" s="88"/>
      <c r="D29" s="88"/>
    </row>
    <row r="30" spans="1:4" x14ac:dyDescent="0.2">
      <c r="A30" s="87" t="s">
        <v>52</v>
      </c>
      <c r="B30" s="88" t="s">
        <v>311</v>
      </c>
      <c r="C30" s="88"/>
      <c r="D30" s="88"/>
    </row>
    <row r="31" spans="1:4" x14ac:dyDescent="0.2">
      <c r="A31" s="87" t="s">
        <v>53</v>
      </c>
      <c r="B31" s="88" t="s">
        <v>312</v>
      </c>
      <c r="C31" s="88"/>
      <c r="D31" s="88"/>
    </row>
    <row r="32" spans="1:4" x14ac:dyDescent="0.2">
      <c r="A32" s="87" t="s">
        <v>54</v>
      </c>
      <c r="B32" s="88" t="s">
        <v>79</v>
      </c>
      <c r="C32" s="88"/>
      <c r="D32" s="88"/>
    </row>
    <row r="33" spans="1:4" x14ac:dyDescent="0.2">
      <c r="A33" s="87" t="s">
        <v>55</v>
      </c>
      <c r="B33" s="88" t="s">
        <v>80</v>
      </c>
      <c r="C33" s="88"/>
      <c r="D33" s="88"/>
    </row>
    <row r="34" spans="1:4" x14ac:dyDescent="0.2">
      <c r="A34" s="87" t="s">
        <v>56</v>
      </c>
      <c r="B34" s="88" t="s">
        <v>81</v>
      </c>
      <c r="C34" s="88"/>
      <c r="D34" s="88"/>
    </row>
    <row r="35" spans="1:4" x14ac:dyDescent="0.2">
      <c r="A35" s="87" t="s">
        <v>57</v>
      </c>
      <c r="B35" s="88" t="s">
        <v>313</v>
      </c>
      <c r="C35" s="88"/>
      <c r="D35" s="88"/>
    </row>
    <row r="36" spans="1:4" x14ac:dyDescent="0.2">
      <c r="A36" s="87" t="s">
        <v>58</v>
      </c>
      <c r="B36" s="88" t="s">
        <v>78</v>
      </c>
      <c r="C36" s="88"/>
      <c r="D36" s="88"/>
    </row>
    <row r="37" spans="1:4" x14ac:dyDescent="0.2">
      <c r="A37" s="87" t="s">
        <v>60</v>
      </c>
      <c r="B37" s="88" t="s">
        <v>314</v>
      </c>
      <c r="C37" s="88"/>
      <c r="D37" s="88"/>
    </row>
    <row r="38" spans="1:4" x14ac:dyDescent="0.2">
      <c r="A38" s="87" t="s">
        <v>60</v>
      </c>
      <c r="B38" s="88" t="s">
        <v>315</v>
      </c>
      <c r="C38" s="88"/>
      <c r="D38" s="88"/>
    </row>
    <row r="39" spans="1:4" x14ac:dyDescent="0.2">
      <c r="A39" s="87" t="s">
        <v>61</v>
      </c>
      <c r="B39" s="88" t="s">
        <v>67</v>
      </c>
      <c r="C39" s="88"/>
      <c r="D39" s="88"/>
    </row>
    <row r="40" spans="1:4" ht="25.5" x14ac:dyDescent="0.2">
      <c r="A40" s="87" t="s">
        <v>62</v>
      </c>
      <c r="B40" s="88" t="s">
        <v>369</v>
      </c>
      <c r="C40" s="88"/>
      <c r="D40" s="88"/>
    </row>
    <row r="41" spans="1:4" x14ac:dyDescent="0.2">
      <c r="A41" s="87" t="s">
        <v>63</v>
      </c>
      <c r="B41" s="88" t="s">
        <v>83</v>
      </c>
      <c r="C41" s="88"/>
      <c r="D41" s="88"/>
    </row>
    <row r="42" spans="1:4" x14ac:dyDescent="0.2">
      <c r="A42" s="87" t="s">
        <v>64</v>
      </c>
      <c r="B42" s="88" t="s">
        <v>316</v>
      </c>
      <c r="C42" s="88"/>
      <c r="D42" s="88"/>
    </row>
    <row r="43" spans="1:4" x14ac:dyDescent="0.2">
      <c r="A43" s="87" t="s">
        <v>65</v>
      </c>
      <c r="B43" s="88" t="s">
        <v>317</v>
      </c>
      <c r="C43" s="88"/>
      <c r="D43" s="88"/>
    </row>
    <row r="44" spans="1:4" x14ac:dyDescent="0.2">
      <c r="B44" s="94"/>
    </row>
    <row r="45" spans="1:4" s="94" customFormat="1" x14ac:dyDescent="0.2">
      <c r="A45" s="93" t="s">
        <v>192</v>
      </c>
    </row>
    <row r="46" spans="1:4" s="94" customFormat="1" x14ac:dyDescent="0.2">
      <c r="A46" s="95" t="s">
        <v>318</v>
      </c>
    </row>
    <row r="47" spans="1:4" s="94" customFormat="1" x14ac:dyDescent="0.2">
      <c r="A47" s="95" t="s">
        <v>319</v>
      </c>
    </row>
    <row r="48" spans="1:4" s="94" customFormat="1" x14ac:dyDescent="0.2">
      <c r="A48" s="95" t="s">
        <v>320</v>
      </c>
      <c r="B48"/>
    </row>
    <row r="49" spans="1:1" x14ac:dyDescent="0.2">
      <c r="A49" s="96" t="s">
        <v>321</v>
      </c>
    </row>
    <row r="50" spans="1:1" x14ac:dyDescent="0.2">
      <c r="A50" s="96" t="s">
        <v>322</v>
      </c>
    </row>
    <row r="51" spans="1:1" x14ac:dyDescent="0.2">
      <c r="A51" s="96" t="s">
        <v>323</v>
      </c>
    </row>
  </sheetData>
  <mergeCells count="3">
    <mergeCell ref="A5:A6"/>
    <mergeCell ref="B5:B6"/>
    <mergeCell ref="C5:D5"/>
  </mergeCells>
  <phoneticPr fontId="2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heetViews>
  <sheetFormatPr defaultColWidth="12.5703125" defaultRowHeight="12.75" x14ac:dyDescent="0.2"/>
  <cols>
    <col min="1" max="1" width="58.7109375" style="108" customWidth="1"/>
    <col min="2" max="3" width="15.5703125" style="108" customWidth="1"/>
    <col min="4" max="5" width="18.140625" style="108" customWidth="1"/>
    <col min="6" max="16384" width="12.5703125" style="108"/>
  </cols>
  <sheetData>
    <row r="1" spans="1:5" ht="18" x14ac:dyDescent="0.25">
      <c r="A1" s="6" t="s">
        <v>0</v>
      </c>
    </row>
    <row r="2" spans="1:5" ht="18" x14ac:dyDescent="0.25">
      <c r="A2" s="175"/>
    </row>
    <row r="3" spans="1:5" ht="18.75" thickBot="1" x14ac:dyDescent="0.3">
      <c r="A3" s="8" t="s">
        <v>164</v>
      </c>
    </row>
    <row r="4" spans="1:5" ht="13.5" thickBot="1" x14ac:dyDescent="0.25">
      <c r="A4" s="115" t="s">
        <v>159</v>
      </c>
      <c r="B4" s="98" t="s">
        <v>149</v>
      </c>
      <c r="C4" s="98" t="s">
        <v>150</v>
      </c>
      <c r="D4" s="98" t="s">
        <v>345</v>
      </c>
      <c r="E4" s="99" t="s">
        <v>167</v>
      </c>
    </row>
    <row r="5" spans="1:5" x14ac:dyDescent="0.2">
      <c r="A5" s="117" t="s">
        <v>165</v>
      </c>
      <c r="B5" s="118"/>
      <c r="C5" s="119"/>
      <c r="D5" s="100"/>
      <c r="E5" s="101"/>
    </row>
    <row r="6" spans="1:5" x14ac:dyDescent="0.2">
      <c r="A6" s="120" t="s">
        <v>186</v>
      </c>
      <c r="B6" s="121">
        <f>B5-B7</f>
        <v>0</v>
      </c>
      <c r="C6" s="122"/>
      <c r="D6" s="100"/>
      <c r="E6" s="101"/>
    </row>
    <row r="7" spans="1:5" ht="13.5" thickBot="1" x14ac:dyDescent="0.25">
      <c r="A7" s="123" t="s">
        <v>295</v>
      </c>
      <c r="B7" s="176">
        <f>B8+B9</f>
        <v>0</v>
      </c>
      <c r="C7" s="122"/>
      <c r="D7" s="100"/>
      <c r="E7" s="101"/>
    </row>
    <row r="8" spans="1:5" ht="13.5" thickBot="1" x14ac:dyDescent="0.25">
      <c r="A8" s="177" t="s">
        <v>296</v>
      </c>
      <c r="B8" s="178"/>
      <c r="C8" s="179"/>
      <c r="D8" s="100"/>
      <c r="E8" s="101"/>
    </row>
    <row r="9" spans="1:5" x14ac:dyDescent="0.2">
      <c r="A9" s="136" t="s">
        <v>297</v>
      </c>
      <c r="B9" s="180"/>
      <c r="C9" s="134"/>
      <c r="D9" s="100"/>
      <c r="E9" s="101"/>
    </row>
    <row r="10" spans="1:5" ht="13.5" thickBot="1" x14ac:dyDescent="0.25">
      <c r="A10" s="123" t="s">
        <v>186</v>
      </c>
      <c r="B10" s="135">
        <f>B9-B11</f>
        <v>0</v>
      </c>
      <c r="C10" s="135">
        <f>C9-C11</f>
        <v>0</v>
      </c>
      <c r="D10" s="100"/>
      <c r="E10" s="101"/>
    </row>
    <row r="11" spans="1:5" x14ac:dyDescent="0.2">
      <c r="A11" s="136" t="s">
        <v>166</v>
      </c>
      <c r="B11" s="137">
        <f>SUM(B12:B16)</f>
        <v>0</v>
      </c>
      <c r="C11" s="137">
        <f>SUM(C12:C16)</f>
        <v>0</v>
      </c>
      <c r="D11" s="100"/>
      <c r="E11" s="101"/>
    </row>
    <row r="12" spans="1:5" x14ac:dyDescent="0.2">
      <c r="A12" s="120" t="s">
        <v>182</v>
      </c>
      <c r="B12" s="138">
        <f>B17</f>
        <v>0</v>
      </c>
      <c r="C12" s="139">
        <f>C17</f>
        <v>0</v>
      </c>
      <c r="D12" s="100"/>
      <c r="E12" s="101"/>
    </row>
    <row r="13" spans="1:5" x14ac:dyDescent="0.2">
      <c r="A13" s="120" t="s">
        <v>244</v>
      </c>
      <c r="B13" s="140"/>
      <c r="C13" s="141"/>
      <c r="D13" s="100"/>
      <c r="E13" s="101"/>
    </row>
    <row r="14" spans="1:5" x14ac:dyDescent="0.2">
      <c r="A14" s="120" t="s">
        <v>245</v>
      </c>
      <c r="B14" s="140"/>
      <c r="C14" s="141"/>
      <c r="D14" s="100"/>
      <c r="E14" s="101"/>
    </row>
    <row r="15" spans="1:5" x14ac:dyDescent="0.2">
      <c r="A15" s="120" t="s">
        <v>246</v>
      </c>
      <c r="B15" s="140"/>
      <c r="C15" s="141"/>
      <c r="D15" s="100"/>
      <c r="E15" s="101"/>
    </row>
    <row r="16" spans="1:5" ht="13.5" thickBot="1" x14ac:dyDescent="0.25">
      <c r="A16" s="123" t="s">
        <v>247</v>
      </c>
      <c r="B16" s="142"/>
      <c r="C16" s="143"/>
      <c r="D16" s="100"/>
      <c r="E16" s="101"/>
    </row>
    <row r="17" spans="1:5" x14ac:dyDescent="0.2">
      <c r="A17" s="117" t="s">
        <v>210</v>
      </c>
      <c r="B17" s="144">
        <f>B18+B19+B20</f>
        <v>0</v>
      </c>
      <c r="C17" s="145">
        <f>C18+C19+C20</f>
        <v>0</v>
      </c>
      <c r="D17" s="100"/>
      <c r="E17" s="101"/>
    </row>
    <row r="18" spans="1:5" x14ac:dyDescent="0.2">
      <c r="A18" s="120" t="s">
        <v>183</v>
      </c>
      <c r="B18" s="146"/>
      <c r="C18" s="147"/>
      <c r="D18" s="100"/>
      <c r="E18" s="101"/>
    </row>
    <row r="19" spans="1:5" x14ac:dyDescent="0.2">
      <c r="A19" s="120" t="s">
        <v>184</v>
      </c>
      <c r="B19" s="146"/>
      <c r="C19" s="147"/>
      <c r="D19" s="100"/>
      <c r="E19" s="101"/>
    </row>
    <row r="20" spans="1:5" ht="13.5" thickBot="1" x14ac:dyDescent="0.25">
      <c r="A20" s="123" t="s">
        <v>185</v>
      </c>
      <c r="B20" s="148"/>
      <c r="C20" s="149"/>
      <c r="D20" s="102"/>
      <c r="E20" s="103"/>
    </row>
    <row r="22" spans="1:5" x14ac:dyDescent="0.2">
      <c r="A22" s="108" t="s">
        <v>348</v>
      </c>
    </row>
    <row r="24" spans="1:5" x14ac:dyDescent="0.2">
      <c r="A24" s="150" t="s">
        <v>350</v>
      </c>
    </row>
    <row r="25" spans="1:5" x14ac:dyDescent="0.2">
      <c r="A25" s="151" t="s">
        <v>349</v>
      </c>
    </row>
    <row r="26" spans="1:5" x14ac:dyDescent="0.2">
      <c r="A26" s="108" t="s">
        <v>319</v>
      </c>
    </row>
    <row r="27" spans="1:5" x14ac:dyDescent="0.2">
      <c r="A27" s="108" t="s">
        <v>320</v>
      </c>
    </row>
    <row r="28" spans="1:5" x14ac:dyDescent="0.2">
      <c r="A28" s="108" t="s">
        <v>346</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A25" sqref="A25"/>
    </sheetView>
  </sheetViews>
  <sheetFormatPr defaultColWidth="12.5703125" defaultRowHeight="12.75" x14ac:dyDescent="0.2"/>
  <cols>
    <col min="1" max="1" width="53.140625" style="108" bestFit="1" customWidth="1"/>
    <col min="2" max="2" width="15.5703125" style="108" customWidth="1"/>
    <col min="3" max="3" width="36.140625" style="108" customWidth="1"/>
    <col min="4" max="4" width="17.7109375" style="108" bestFit="1" customWidth="1"/>
    <col min="5" max="16384" width="12.5703125" style="108"/>
  </cols>
  <sheetData>
    <row r="1" spans="1:4" ht="18" x14ac:dyDescent="0.25">
      <c r="A1" s="6" t="s">
        <v>0</v>
      </c>
    </row>
    <row r="2" spans="1:4" ht="18" x14ac:dyDescent="0.25">
      <c r="A2" s="175"/>
    </row>
    <row r="3" spans="1:4" ht="18.75" thickBot="1" x14ac:dyDescent="0.3">
      <c r="A3" s="8" t="s">
        <v>211</v>
      </c>
    </row>
    <row r="4" spans="1:4" ht="13.5" thickBot="1" x14ac:dyDescent="0.25">
      <c r="A4" s="115" t="s">
        <v>159</v>
      </c>
      <c r="B4" s="98" t="s">
        <v>149</v>
      </c>
      <c r="C4" s="98" t="s">
        <v>345</v>
      </c>
      <c r="D4" s="98" t="s">
        <v>167</v>
      </c>
    </row>
    <row r="5" spans="1:4" x14ac:dyDescent="0.2">
      <c r="A5" s="166" t="s">
        <v>216</v>
      </c>
      <c r="B5" s="167">
        <f>SUMIF('G-4.1 SG&amp;A listing'!C:C,"Yes",'G-4.1 SG&amp;A listing'!F:F)</f>
        <v>0</v>
      </c>
      <c r="C5" s="104" t="s">
        <v>347</v>
      </c>
      <c r="D5" s="104"/>
    </row>
    <row r="6" spans="1:4" ht="13.5" thickBot="1" x14ac:dyDescent="0.25">
      <c r="A6" s="168" t="s">
        <v>186</v>
      </c>
      <c r="B6" s="169">
        <f>B5-B7</f>
        <v>0</v>
      </c>
      <c r="C6" s="105"/>
      <c r="D6" s="105"/>
    </row>
    <row r="7" spans="1:4" x14ac:dyDescent="0.2">
      <c r="A7" s="166" t="s">
        <v>217</v>
      </c>
      <c r="B7" s="167">
        <f>SUM(B8:B12)</f>
        <v>0</v>
      </c>
      <c r="C7" s="104"/>
      <c r="D7" s="104"/>
    </row>
    <row r="8" spans="1:4" x14ac:dyDescent="0.2">
      <c r="A8" s="170" t="s">
        <v>213</v>
      </c>
      <c r="B8" s="171"/>
      <c r="C8" s="106"/>
      <c r="D8" s="106"/>
    </row>
    <row r="9" spans="1:4" x14ac:dyDescent="0.2">
      <c r="A9" s="170" t="s">
        <v>212</v>
      </c>
      <c r="B9" s="171"/>
      <c r="C9" s="106"/>
      <c r="D9" s="106"/>
    </row>
    <row r="10" spans="1:4" x14ac:dyDescent="0.2">
      <c r="A10" s="170" t="s">
        <v>218</v>
      </c>
      <c r="B10" s="172"/>
      <c r="C10" s="106"/>
      <c r="D10" s="106"/>
    </row>
    <row r="11" spans="1:4" x14ac:dyDescent="0.2">
      <c r="A11" s="170" t="s">
        <v>243</v>
      </c>
      <c r="B11" s="172"/>
      <c r="C11" s="106"/>
      <c r="D11" s="106"/>
    </row>
    <row r="12" spans="1:4" ht="13.5" thickBot="1" x14ac:dyDescent="0.25">
      <c r="A12" s="173" t="s">
        <v>219</v>
      </c>
      <c r="B12" s="174"/>
      <c r="C12" s="107"/>
      <c r="D12" s="107"/>
    </row>
    <row r="14" spans="1:4" x14ac:dyDescent="0.2">
      <c r="A14" s="108" t="s">
        <v>348</v>
      </c>
    </row>
    <row r="16" spans="1:4" x14ac:dyDescent="0.2">
      <c r="A16" s="150" t="s">
        <v>350</v>
      </c>
    </row>
    <row r="17" spans="1:1" x14ac:dyDescent="0.2">
      <c r="A17" s="151" t="s">
        <v>349</v>
      </c>
    </row>
    <row r="18" spans="1:1" x14ac:dyDescent="0.2">
      <c r="A18" s="108" t="s">
        <v>319</v>
      </c>
    </row>
    <row r="19" spans="1:1" x14ac:dyDescent="0.2">
      <c r="A19" s="108" t="s">
        <v>320</v>
      </c>
    </row>
    <row r="20" spans="1:1" x14ac:dyDescent="0.2">
      <c r="A20" s="108" t="s">
        <v>346</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S49"/>
  <sheetViews>
    <sheetView showZeros="0" zoomScaleNormal="100" workbookViewId="0">
      <selection activeCell="A21" sqref="A21:XFD21"/>
    </sheetView>
  </sheetViews>
  <sheetFormatPr defaultRowHeight="12.75" x14ac:dyDescent="0.2"/>
  <cols>
    <col min="1" max="1" width="20.7109375" style="10" customWidth="1"/>
    <col min="2" max="35" width="10.7109375" customWidth="1"/>
    <col min="36" max="36" width="13.42578125" customWidth="1"/>
    <col min="37" max="37" width="12.7109375" customWidth="1"/>
    <col min="38" max="38" width="12.85546875" customWidth="1"/>
    <col min="39" max="42" width="10.7109375" customWidth="1"/>
  </cols>
  <sheetData>
    <row r="1" spans="1:45" s="2" customFormat="1" ht="18" x14ac:dyDescent="0.25">
      <c r="A1" s="6" t="s">
        <v>0</v>
      </c>
    </row>
    <row r="2" spans="1:45" s="2" customFormat="1" ht="18" x14ac:dyDescent="0.25">
      <c r="A2" s="7"/>
      <c r="B2" s="4"/>
      <c r="C2" s="4"/>
      <c r="D2" s="4"/>
      <c r="E2" s="4"/>
      <c r="F2" s="4"/>
      <c r="G2" s="4"/>
      <c r="H2" s="4"/>
      <c r="I2" s="4"/>
      <c r="J2" s="4"/>
      <c r="K2" s="4"/>
      <c r="L2" s="4"/>
      <c r="M2" s="4"/>
      <c r="N2" s="4"/>
      <c r="O2" s="4"/>
    </row>
    <row r="3" spans="1:45" s="2" customFormat="1" ht="18" x14ac:dyDescent="0.25">
      <c r="A3" s="8" t="s">
        <v>278</v>
      </c>
    </row>
    <row r="4" spans="1:45"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G4" s="22"/>
      <c r="AH4" s="22"/>
      <c r="AJ4" s="22"/>
      <c r="AL4" s="22"/>
      <c r="AN4" s="22"/>
      <c r="AO4" s="22"/>
      <c r="AP4" s="22"/>
      <c r="AQ4" s="22"/>
      <c r="AS4" s="22"/>
    </row>
    <row r="5" spans="1:45" s="23" customFormat="1" ht="63.75" x14ac:dyDescent="0.2">
      <c r="A5" s="21" t="s">
        <v>69</v>
      </c>
      <c r="B5" s="21" t="s">
        <v>408</v>
      </c>
      <c r="C5" s="22" t="s">
        <v>70</v>
      </c>
      <c r="D5" s="182" t="s">
        <v>414</v>
      </c>
      <c r="E5" s="182" t="s">
        <v>415</v>
      </c>
      <c r="F5" s="182" t="s">
        <v>416</v>
      </c>
      <c r="G5" s="182" t="s">
        <v>417</v>
      </c>
      <c r="H5" s="182" t="s">
        <v>418</v>
      </c>
      <c r="I5" s="182" t="s">
        <v>419</v>
      </c>
      <c r="J5" s="182" t="s">
        <v>420</v>
      </c>
      <c r="K5" s="22" t="s">
        <v>224</v>
      </c>
      <c r="L5" s="22" t="s">
        <v>71</v>
      </c>
      <c r="M5" s="22" t="s">
        <v>75</v>
      </c>
      <c r="N5" s="22" t="s">
        <v>403</v>
      </c>
      <c r="O5" s="22" t="s">
        <v>72</v>
      </c>
      <c r="P5" s="22" t="s">
        <v>73</v>
      </c>
      <c r="Q5" s="22" t="s">
        <v>74</v>
      </c>
      <c r="R5" s="22" t="s">
        <v>89</v>
      </c>
      <c r="S5" s="22" t="s">
        <v>85</v>
      </c>
      <c r="T5" s="22" t="s">
        <v>96</v>
      </c>
      <c r="U5" s="22" t="s">
        <v>286</v>
      </c>
      <c r="V5" s="22" t="s">
        <v>77</v>
      </c>
      <c r="W5" s="22" t="s">
        <v>122</v>
      </c>
      <c r="X5" s="22" t="s">
        <v>383</v>
      </c>
      <c r="Y5" s="22" t="s">
        <v>384</v>
      </c>
      <c r="Z5" s="22" t="s">
        <v>385</v>
      </c>
      <c r="AA5" s="22" t="s">
        <v>79</v>
      </c>
      <c r="AB5" s="22" t="s">
        <v>94</v>
      </c>
      <c r="AC5" s="22" t="s">
        <v>358</v>
      </c>
      <c r="AD5" s="22" t="s">
        <v>101</v>
      </c>
      <c r="AE5" s="22" t="s">
        <v>67</v>
      </c>
      <c r="AF5" s="22" t="s">
        <v>102</v>
      </c>
      <c r="AG5" s="22" t="s">
        <v>68</v>
      </c>
      <c r="AH5" s="22" t="s">
        <v>103</v>
      </c>
      <c r="AI5" s="22" t="s">
        <v>373</v>
      </c>
      <c r="AJ5" s="22" t="s">
        <v>374</v>
      </c>
      <c r="AK5" s="22" t="s">
        <v>104</v>
      </c>
      <c r="AL5" s="22" t="s">
        <v>105</v>
      </c>
      <c r="AM5" s="22" t="s">
        <v>256</v>
      </c>
      <c r="AN5" s="22" t="s">
        <v>255</v>
      </c>
    </row>
    <row r="6" spans="1:45" s="19" customFormat="1" ht="15" x14ac:dyDescent="0.25">
      <c r="A6" s="19" t="s">
        <v>40</v>
      </c>
      <c r="B6" s="19" t="s">
        <v>229</v>
      </c>
      <c r="C6" s="19" t="s">
        <v>41</v>
      </c>
      <c r="D6" s="183" t="s">
        <v>226</v>
      </c>
      <c r="E6" s="183" t="s">
        <v>225</v>
      </c>
      <c r="F6" s="183" t="s">
        <v>421</v>
      </c>
      <c r="G6" s="183" t="s">
        <v>422</v>
      </c>
      <c r="H6" s="183" t="s">
        <v>423</v>
      </c>
      <c r="I6" s="183" t="s">
        <v>424</v>
      </c>
      <c r="J6" s="183" t="s">
        <v>425</v>
      </c>
      <c r="K6" s="19" t="s">
        <v>426</v>
      </c>
      <c r="L6" s="19" t="s">
        <v>42</v>
      </c>
      <c r="M6" s="19" t="s">
        <v>43</v>
      </c>
      <c r="Q6" s="19" t="s">
        <v>44</v>
      </c>
      <c r="R6" s="19" t="s">
        <v>45</v>
      </c>
      <c r="S6" s="19" t="s">
        <v>46</v>
      </c>
      <c r="T6" s="19" t="s">
        <v>47</v>
      </c>
      <c r="U6" s="19" t="s">
        <v>48</v>
      </c>
      <c r="V6" s="19" t="s">
        <v>49</v>
      </c>
      <c r="W6" s="19" t="s">
        <v>90</v>
      </c>
      <c r="X6" s="19" t="s">
        <v>50</v>
      </c>
      <c r="Y6" s="19" t="s">
        <v>51</v>
      </c>
      <c r="Z6" s="19" t="s">
        <v>52</v>
      </c>
      <c r="AA6" s="19" t="s">
        <v>53</v>
      </c>
      <c r="AB6" s="19" t="s">
        <v>92</v>
      </c>
      <c r="AC6" s="19" t="s">
        <v>54</v>
      </c>
      <c r="AD6" s="19" t="s">
        <v>97</v>
      </c>
      <c r="AE6" s="19" t="s">
        <v>55</v>
      </c>
      <c r="AF6" s="19" t="s">
        <v>91</v>
      </c>
      <c r="AG6" s="19" t="s">
        <v>56</v>
      </c>
      <c r="AH6" s="19" t="s">
        <v>114</v>
      </c>
      <c r="AI6" s="19" t="s">
        <v>57</v>
      </c>
      <c r="AJ6" s="19" t="s">
        <v>115</v>
      </c>
      <c r="AK6" s="19" t="s">
        <v>58</v>
      </c>
      <c r="AL6" s="19" t="s">
        <v>118</v>
      </c>
      <c r="AM6" s="19" t="s">
        <v>59</v>
      </c>
      <c r="AN6" s="19" t="s">
        <v>127</v>
      </c>
    </row>
    <row r="7" spans="1:45" x14ac:dyDescent="0.2">
      <c r="A7" s="9"/>
      <c r="K7" t="str">
        <f>CONCATENATE(D7,"-",E7,"-",F7)</f>
        <v>--</v>
      </c>
      <c r="P7" s="24"/>
      <c r="Q7" s="24">
        <f>P7</f>
        <v>0</v>
      </c>
      <c r="R7" s="25">
        <f>VALUE(ROUNDUP(MONTH(Q7)/12*4,0)*3&amp;"/"&amp;YEAR(Q7))</f>
        <v>61</v>
      </c>
      <c r="T7" s="31"/>
      <c r="U7" s="30"/>
      <c r="V7" s="29"/>
      <c r="W7" s="29" t="e">
        <f>V7/U7</f>
        <v>#DIV/0!</v>
      </c>
      <c r="X7" s="29"/>
      <c r="Y7" s="29"/>
      <c r="Z7" s="29"/>
      <c r="AA7" s="29">
        <f>V7-X7-Y7+Z7</f>
        <v>0</v>
      </c>
      <c r="AB7" s="29" t="e">
        <f>AA7/U7</f>
        <v>#DIV/0!</v>
      </c>
      <c r="AC7" s="29"/>
      <c r="AD7" s="29" t="e">
        <f>AC7/U7</f>
        <v>#DIV/0!</v>
      </c>
      <c r="AE7" s="29"/>
      <c r="AF7" s="29" t="e">
        <f>AE7/U7</f>
        <v>#DIV/0!</v>
      </c>
      <c r="AG7" s="29"/>
      <c r="AH7" s="29" t="e">
        <f>AG7/U7</f>
        <v>#DIV/0!</v>
      </c>
      <c r="AI7" s="29"/>
      <c r="AJ7" s="29" t="e">
        <f>AI7/U7</f>
        <v>#DIV/0!</v>
      </c>
      <c r="AK7" s="29"/>
      <c r="AL7" s="29" t="e">
        <f>AK7/U7</f>
        <v>#DIV/0!</v>
      </c>
      <c r="AM7" s="29"/>
      <c r="AN7" s="29" t="e">
        <f>AM7/U7</f>
        <v>#DIV/0!</v>
      </c>
      <c r="AO7" s="29"/>
      <c r="AP7" s="29"/>
    </row>
    <row r="8" spans="1:45" x14ac:dyDescent="0.2">
      <c r="A8" s="9"/>
      <c r="Q8" s="24"/>
      <c r="R8" s="25"/>
    </row>
    <row r="9" spans="1:45" x14ac:dyDescent="0.2">
      <c r="A9" s="11" t="s">
        <v>1</v>
      </c>
      <c r="B9" s="13" t="s">
        <v>401</v>
      </c>
      <c r="C9" s="13"/>
      <c r="D9" s="13"/>
      <c r="E9" s="13"/>
      <c r="F9" s="12"/>
      <c r="G9" s="12"/>
      <c r="H9" s="12"/>
      <c r="I9" s="12"/>
      <c r="J9" s="12"/>
    </row>
    <row r="10" spans="1:45" x14ac:dyDescent="0.2">
      <c r="A10" s="11" t="s">
        <v>409</v>
      </c>
      <c r="B10" s="13" t="s">
        <v>413</v>
      </c>
      <c r="C10" s="13"/>
      <c r="D10" s="13"/>
      <c r="E10" s="13"/>
      <c r="F10" s="12"/>
      <c r="G10" s="12"/>
      <c r="H10" s="12"/>
      <c r="I10" s="12"/>
      <c r="J10" s="12"/>
    </row>
    <row r="11" spans="1:45" x14ac:dyDescent="0.2">
      <c r="A11" s="11" t="s">
        <v>2</v>
      </c>
      <c r="B11" s="13" t="s">
        <v>142</v>
      </c>
      <c r="C11" s="13"/>
      <c r="D11" s="13"/>
      <c r="E11" s="13"/>
      <c r="F11" s="12"/>
      <c r="G11" s="12"/>
      <c r="H11" s="12"/>
      <c r="I11" s="12"/>
      <c r="J11" s="12"/>
    </row>
    <row r="12" spans="1:45" x14ac:dyDescent="0.2">
      <c r="A12" s="11" t="s">
        <v>410</v>
      </c>
      <c r="B12" s="13" t="s">
        <v>433</v>
      </c>
      <c r="C12" s="13"/>
      <c r="D12" s="13"/>
      <c r="E12" s="13"/>
      <c r="F12" s="12"/>
      <c r="G12" s="12"/>
      <c r="H12" s="12"/>
      <c r="I12" s="12"/>
      <c r="J12" s="12"/>
    </row>
    <row r="13" spans="1:45" x14ac:dyDescent="0.2">
      <c r="A13" s="11" t="s">
        <v>411</v>
      </c>
      <c r="B13" s="13" t="s">
        <v>435</v>
      </c>
      <c r="C13" s="13"/>
      <c r="D13" s="13"/>
      <c r="E13" s="13"/>
      <c r="F13" s="12"/>
      <c r="G13" s="12"/>
      <c r="H13" s="12"/>
      <c r="I13" s="12"/>
      <c r="J13" s="12"/>
    </row>
    <row r="14" spans="1:45" x14ac:dyDescent="0.2">
      <c r="A14" s="11" t="s">
        <v>427</v>
      </c>
      <c r="B14" s="13" t="s">
        <v>434</v>
      </c>
      <c r="C14" s="13"/>
      <c r="D14" s="13"/>
      <c r="E14" s="13"/>
      <c r="F14" s="12"/>
      <c r="G14" s="12"/>
      <c r="H14" s="12"/>
      <c r="I14" s="12"/>
      <c r="J14" s="12"/>
    </row>
    <row r="15" spans="1:45" x14ac:dyDescent="0.2">
      <c r="A15" s="11" t="s">
        <v>428</v>
      </c>
      <c r="B15" s="13" t="s">
        <v>436</v>
      </c>
      <c r="C15" s="13"/>
      <c r="D15" s="13"/>
      <c r="E15" s="13"/>
      <c r="F15" s="12"/>
      <c r="G15" s="12"/>
      <c r="H15" s="12"/>
      <c r="I15" s="12"/>
      <c r="J15" s="12"/>
    </row>
    <row r="16" spans="1:45" x14ac:dyDescent="0.2">
      <c r="A16" s="11" t="s">
        <v>429</v>
      </c>
      <c r="B16" s="13" t="s">
        <v>437</v>
      </c>
      <c r="C16" s="13"/>
      <c r="D16" s="13"/>
      <c r="E16" s="13"/>
      <c r="F16" s="12"/>
      <c r="G16" s="12"/>
      <c r="H16" s="12"/>
      <c r="I16" s="12"/>
      <c r="J16" s="12"/>
    </row>
    <row r="17" spans="1:10" x14ac:dyDescent="0.2">
      <c r="A17" s="11" t="s">
        <v>430</v>
      </c>
      <c r="B17" s="13" t="s">
        <v>438</v>
      </c>
      <c r="C17" s="13"/>
      <c r="D17" s="13"/>
      <c r="E17" s="13"/>
      <c r="F17" s="12"/>
      <c r="G17" s="12"/>
      <c r="H17" s="12"/>
      <c r="I17" s="12"/>
      <c r="J17" s="12"/>
    </row>
    <row r="18" spans="1:10" x14ac:dyDescent="0.2">
      <c r="A18" s="11" t="s">
        <v>431</v>
      </c>
      <c r="B18" s="13" t="s">
        <v>450</v>
      </c>
      <c r="C18" s="13"/>
      <c r="D18" s="13"/>
      <c r="E18" s="13"/>
      <c r="F18" s="12"/>
      <c r="G18" s="12"/>
      <c r="H18" s="12"/>
      <c r="I18" s="12"/>
      <c r="J18" s="12"/>
    </row>
    <row r="19" spans="1:10" x14ac:dyDescent="0.2">
      <c r="A19" s="11" t="s">
        <v>432</v>
      </c>
      <c r="B19" s="13" t="s">
        <v>227</v>
      </c>
      <c r="C19" s="13"/>
      <c r="D19" s="13"/>
      <c r="E19" s="13"/>
      <c r="F19" s="12"/>
      <c r="G19" s="12"/>
      <c r="H19" s="12"/>
      <c r="I19" s="12"/>
      <c r="J19" s="12"/>
    </row>
    <row r="20" spans="1:10" x14ac:dyDescent="0.2">
      <c r="A20" s="11" t="s">
        <v>4</v>
      </c>
      <c r="B20" s="13" t="s">
        <v>28</v>
      </c>
      <c r="C20" s="13"/>
      <c r="D20" s="13"/>
      <c r="E20" s="13"/>
      <c r="F20" s="12"/>
      <c r="G20" s="12"/>
      <c r="H20" s="12"/>
      <c r="I20" s="12"/>
      <c r="J20" s="12"/>
    </row>
    <row r="21" spans="1:10" x14ac:dyDescent="0.2">
      <c r="A21" s="11" t="s">
        <v>5</v>
      </c>
      <c r="B21" s="17" t="s">
        <v>389</v>
      </c>
      <c r="D21" s="13"/>
      <c r="E21" s="13"/>
      <c r="F21" s="12"/>
      <c r="G21" s="12"/>
      <c r="H21" s="12"/>
      <c r="I21" s="12"/>
      <c r="J21" s="12"/>
    </row>
    <row r="22" spans="1:10" s="18" customFormat="1" x14ac:dyDescent="0.2">
      <c r="A22" s="16" t="s">
        <v>6</v>
      </c>
      <c r="B22" s="17" t="s">
        <v>388</v>
      </c>
      <c r="C22" s="17"/>
      <c r="D22" s="17"/>
      <c r="E22" s="17"/>
      <c r="F22" s="20"/>
      <c r="G22" s="20"/>
      <c r="H22" s="20"/>
      <c r="I22" s="20"/>
      <c r="J22" s="20"/>
    </row>
    <row r="23" spans="1:10" s="18" customFormat="1" x14ac:dyDescent="0.2">
      <c r="A23" s="16" t="s">
        <v>7</v>
      </c>
      <c r="B23" s="17" t="s">
        <v>387</v>
      </c>
      <c r="C23" s="17"/>
      <c r="D23" s="17"/>
      <c r="E23" s="17"/>
      <c r="F23" s="20"/>
      <c r="G23" s="20"/>
      <c r="H23" s="20"/>
      <c r="I23" s="20"/>
      <c r="J23" s="20"/>
    </row>
    <row r="24" spans="1:10" s="18" customFormat="1" x14ac:dyDescent="0.2">
      <c r="A24" s="16" t="s">
        <v>8</v>
      </c>
      <c r="B24" s="17" t="s">
        <v>406</v>
      </c>
      <c r="C24" s="17"/>
      <c r="D24" s="17"/>
      <c r="E24" s="17"/>
    </row>
    <row r="25" spans="1:10" s="18" customFormat="1" x14ac:dyDescent="0.2">
      <c r="A25" s="16" t="s">
        <v>9</v>
      </c>
      <c r="B25" s="17" t="s">
        <v>390</v>
      </c>
      <c r="C25" s="17"/>
      <c r="D25" s="17"/>
      <c r="E25" s="17"/>
    </row>
    <row r="26" spans="1:10" s="18" customFormat="1" x14ac:dyDescent="0.2">
      <c r="A26" s="16" t="s">
        <v>10</v>
      </c>
      <c r="B26" s="17" t="s">
        <v>287</v>
      </c>
      <c r="C26" s="17"/>
      <c r="D26" s="17"/>
      <c r="E26" s="17"/>
    </row>
    <row r="27" spans="1:10" s="18" customFormat="1" x14ac:dyDescent="0.2">
      <c r="A27" s="16" t="s">
        <v>11</v>
      </c>
      <c r="B27" s="17" t="s">
        <v>29</v>
      </c>
      <c r="C27" s="17"/>
      <c r="D27" s="17"/>
      <c r="E27" s="17"/>
    </row>
    <row r="28" spans="1:10" s="18" customFormat="1" x14ac:dyDescent="0.2">
      <c r="A28" s="16" t="s">
        <v>141</v>
      </c>
      <c r="B28" s="17" t="s">
        <v>144</v>
      </c>
      <c r="C28" s="17"/>
      <c r="D28" s="17"/>
      <c r="E28" s="17"/>
    </row>
    <row r="29" spans="1:10" s="18" customFormat="1" x14ac:dyDescent="0.2">
      <c r="A29" s="16" t="s">
        <v>12</v>
      </c>
      <c r="B29" s="17" t="s">
        <v>145</v>
      </c>
      <c r="C29" s="17"/>
      <c r="D29" s="17"/>
      <c r="E29" s="17"/>
    </row>
    <row r="30" spans="1:10" s="18" customFormat="1" x14ac:dyDescent="0.2">
      <c r="A30" s="16" t="s">
        <v>13</v>
      </c>
      <c r="B30" s="17" t="s">
        <v>235</v>
      </c>
      <c r="C30" s="17"/>
      <c r="D30" s="17"/>
      <c r="E30" s="17"/>
    </row>
    <row r="31" spans="1:10" s="18" customFormat="1" x14ac:dyDescent="0.2">
      <c r="A31" s="16" t="s">
        <v>14</v>
      </c>
      <c r="B31" s="17" t="s">
        <v>391</v>
      </c>
      <c r="C31" s="17"/>
      <c r="D31" s="17"/>
      <c r="E31" s="17"/>
    </row>
    <row r="32" spans="1:10" s="18" customFormat="1" x14ac:dyDescent="0.2">
      <c r="A32" s="16" t="s">
        <v>15</v>
      </c>
      <c r="B32" s="17" t="s">
        <v>352</v>
      </c>
      <c r="C32" s="17"/>
      <c r="D32" s="17"/>
      <c r="E32" s="17"/>
    </row>
    <row r="33" spans="1:10" s="18" customFormat="1" x14ac:dyDescent="0.2">
      <c r="A33" s="16" t="s">
        <v>140</v>
      </c>
      <c r="B33" s="17" t="s">
        <v>143</v>
      </c>
      <c r="C33" s="17"/>
      <c r="D33" s="17"/>
      <c r="E33" s="17"/>
    </row>
    <row r="34" spans="1:10" s="18" customFormat="1" x14ac:dyDescent="0.2">
      <c r="A34" s="16" t="s">
        <v>16</v>
      </c>
      <c r="B34" s="17" t="s">
        <v>359</v>
      </c>
      <c r="C34" s="17"/>
      <c r="D34" s="17"/>
      <c r="E34" s="17"/>
    </row>
    <row r="35" spans="1:10" s="18" customFormat="1" x14ac:dyDescent="0.2">
      <c r="A35" s="16" t="s">
        <v>98</v>
      </c>
      <c r="B35" s="17" t="s">
        <v>361</v>
      </c>
      <c r="C35" s="17"/>
      <c r="D35" s="17"/>
      <c r="E35" s="17"/>
    </row>
    <row r="36" spans="1:10" s="18" customFormat="1" x14ac:dyDescent="0.2">
      <c r="A36" s="16" t="s">
        <v>17</v>
      </c>
      <c r="B36" s="17" t="s">
        <v>34</v>
      </c>
      <c r="C36" s="17"/>
      <c r="D36" s="17"/>
      <c r="E36" s="17"/>
    </row>
    <row r="37" spans="1:10" s="18" customFormat="1" x14ac:dyDescent="0.2">
      <c r="A37" s="16" t="s">
        <v>128</v>
      </c>
      <c r="B37" s="17" t="s">
        <v>146</v>
      </c>
      <c r="C37" s="17"/>
      <c r="D37" s="17"/>
      <c r="E37" s="17"/>
    </row>
    <row r="38" spans="1:10" s="18" customFormat="1" x14ac:dyDescent="0.2">
      <c r="A38" s="16" t="s">
        <v>18</v>
      </c>
      <c r="B38" s="17" t="s">
        <v>35</v>
      </c>
      <c r="C38" s="17"/>
      <c r="D38" s="17"/>
      <c r="E38" s="17"/>
    </row>
    <row r="39" spans="1:10" s="18" customFormat="1" x14ac:dyDescent="0.2">
      <c r="A39" s="16" t="s">
        <v>129</v>
      </c>
      <c r="B39" s="17" t="s">
        <v>147</v>
      </c>
      <c r="C39" s="17"/>
      <c r="D39" s="17"/>
      <c r="E39" s="17"/>
    </row>
    <row r="40" spans="1:10" s="18" customFormat="1" x14ac:dyDescent="0.2">
      <c r="A40" s="16" t="s">
        <v>19</v>
      </c>
      <c r="B40" s="17" t="s">
        <v>381</v>
      </c>
      <c r="C40" s="17"/>
      <c r="D40" s="17"/>
      <c r="E40" s="17"/>
    </row>
    <row r="41" spans="1:10" s="18" customFormat="1" x14ac:dyDescent="0.2">
      <c r="A41" s="16" t="s">
        <v>130</v>
      </c>
      <c r="B41" s="17" t="s">
        <v>378</v>
      </c>
      <c r="C41" s="17"/>
      <c r="D41" s="17"/>
      <c r="E41" s="17"/>
    </row>
    <row r="42" spans="1:10" s="18" customFormat="1" x14ac:dyDescent="0.2">
      <c r="A42" s="16" t="s">
        <v>20</v>
      </c>
      <c r="B42" s="18" t="s">
        <v>36</v>
      </c>
      <c r="C42" s="17"/>
      <c r="D42" s="17"/>
      <c r="E42" s="17"/>
    </row>
    <row r="43" spans="1:10" s="18" customFormat="1" x14ac:dyDescent="0.2">
      <c r="A43" s="16" t="s">
        <v>120</v>
      </c>
      <c r="B43" s="17" t="s">
        <v>376</v>
      </c>
      <c r="C43" s="17"/>
      <c r="D43" s="17"/>
      <c r="E43" s="17"/>
    </row>
    <row r="44" spans="1:10" s="18" customFormat="1" x14ac:dyDescent="0.2">
      <c r="A44" s="16" t="s">
        <v>21</v>
      </c>
      <c r="B44" s="13" t="s">
        <v>254</v>
      </c>
    </row>
    <row r="45" spans="1:10" s="18" customFormat="1" x14ac:dyDescent="0.2">
      <c r="A45" s="16" t="s">
        <v>131</v>
      </c>
      <c r="B45" s="17" t="s">
        <v>377</v>
      </c>
      <c r="C45" s="17"/>
      <c r="D45" s="17"/>
      <c r="E45" s="17"/>
    </row>
    <row r="46" spans="1:10" s="18" customFormat="1" x14ac:dyDescent="0.2">
      <c r="A46" s="16"/>
      <c r="D46" s="17"/>
      <c r="E46" s="17"/>
      <c r="F46" s="17"/>
      <c r="G46" s="17"/>
      <c r="H46" s="17"/>
      <c r="I46" s="17"/>
      <c r="J46" s="17"/>
    </row>
    <row r="47" spans="1:10" s="18" customFormat="1" x14ac:dyDescent="0.2">
      <c r="A47" s="16"/>
      <c r="D47" s="17"/>
      <c r="E47" s="17"/>
      <c r="F47" s="17"/>
      <c r="G47" s="17"/>
      <c r="H47" s="17"/>
      <c r="I47" s="17"/>
      <c r="J47" s="17"/>
    </row>
    <row r="48" spans="1:10" s="18" customFormat="1" x14ac:dyDescent="0.2">
      <c r="A48" s="16"/>
      <c r="B48" s="17"/>
      <c r="C48" s="17"/>
      <c r="D48" s="17"/>
      <c r="E48" s="17"/>
      <c r="F48" s="17"/>
      <c r="G48" s="17"/>
      <c r="H48" s="17"/>
      <c r="I48" s="17"/>
      <c r="J48" s="17"/>
    </row>
    <row r="49" spans="1:10" s="18" customFormat="1" x14ac:dyDescent="0.2">
      <c r="A49" s="16"/>
      <c r="B49" s="17"/>
      <c r="C49" s="17"/>
      <c r="D49" s="17"/>
      <c r="E49" s="17"/>
      <c r="F49" s="17"/>
      <c r="G49" s="17"/>
      <c r="H49" s="17"/>
      <c r="I49" s="17"/>
      <c r="J49"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workbookViewId="0">
      <selection activeCell="G27" sqref="G27"/>
    </sheetView>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324</v>
      </c>
    </row>
    <row r="4" spans="1:4" ht="18" x14ac:dyDescent="0.25">
      <c r="A4" s="2"/>
    </row>
    <row r="5" spans="1:4" ht="12.6" customHeight="1" x14ac:dyDescent="0.2">
      <c r="A5" s="185" t="s">
        <v>302</v>
      </c>
      <c r="B5" s="187" t="s">
        <v>303</v>
      </c>
      <c r="C5" s="189" t="s">
        <v>304</v>
      </c>
      <c r="D5" s="190"/>
    </row>
    <row r="6" spans="1:4" ht="24" x14ac:dyDescent="0.2">
      <c r="A6" s="186"/>
      <c r="B6" s="188"/>
      <c r="C6" s="85" t="s">
        <v>305</v>
      </c>
      <c r="D6" s="86" t="s">
        <v>306</v>
      </c>
    </row>
    <row r="7" spans="1:4" x14ac:dyDescent="0.2">
      <c r="A7" s="87" t="s">
        <v>40</v>
      </c>
      <c r="B7" s="88" t="s">
        <v>69</v>
      </c>
      <c r="C7" s="88"/>
      <c r="D7" s="89"/>
    </row>
    <row r="8" spans="1:4" x14ac:dyDescent="0.2">
      <c r="A8" s="87" t="s">
        <v>41</v>
      </c>
      <c r="B8" s="88" t="s">
        <v>70</v>
      </c>
      <c r="C8" s="88"/>
      <c r="D8" s="89"/>
    </row>
    <row r="9" spans="1:4" x14ac:dyDescent="0.2">
      <c r="A9" s="87" t="s">
        <v>226</v>
      </c>
      <c r="B9" s="88" t="s">
        <v>221</v>
      </c>
      <c r="C9" s="88"/>
      <c r="D9" s="89"/>
    </row>
    <row r="10" spans="1:4" x14ac:dyDescent="0.2">
      <c r="A10" s="87" t="s">
        <v>225</v>
      </c>
      <c r="B10" s="88" t="s">
        <v>222</v>
      </c>
      <c r="C10" s="88"/>
      <c r="D10" s="89"/>
    </row>
    <row r="11" spans="1:4" x14ac:dyDescent="0.2">
      <c r="A11" s="87" t="s">
        <v>421</v>
      </c>
      <c r="B11" s="88" t="s">
        <v>223</v>
      </c>
      <c r="C11" s="88"/>
      <c r="D11" s="89"/>
    </row>
    <row r="12" spans="1:4" x14ac:dyDescent="0.2">
      <c r="A12" s="87" t="s">
        <v>422</v>
      </c>
      <c r="B12" s="88" t="s">
        <v>439</v>
      </c>
      <c r="C12" s="88"/>
      <c r="D12" s="89"/>
    </row>
    <row r="13" spans="1:4" x14ac:dyDescent="0.2">
      <c r="A13" s="87" t="s">
        <v>423</v>
      </c>
      <c r="B13" s="88" t="s">
        <v>440</v>
      </c>
      <c r="C13" s="88"/>
      <c r="D13" s="89"/>
    </row>
    <row r="14" spans="1:4" x14ac:dyDescent="0.2">
      <c r="A14" s="87" t="s">
        <v>424</v>
      </c>
      <c r="B14" s="88" t="s">
        <v>441</v>
      </c>
      <c r="C14" s="88"/>
      <c r="D14" s="89"/>
    </row>
    <row r="15" spans="1:4" x14ac:dyDescent="0.2">
      <c r="A15" s="87" t="s">
        <v>425</v>
      </c>
      <c r="B15" s="88" t="s">
        <v>442</v>
      </c>
      <c r="C15" s="88"/>
      <c r="D15" s="89"/>
    </row>
    <row r="16" spans="1:4" x14ac:dyDescent="0.2">
      <c r="A16" s="87" t="s">
        <v>42</v>
      </c>
      <c r="B16" s="88" t="s">
        <v>71</v>
      </c>
      <c r="C16" s="88"/>
      <c r="D16" s="89"/>
    </row>
    <row r="17" spans="1:4" x14ac:dyDescent="0.2">
      <c r="A17" s="87" t="s">
        <v>43</v>
      </c>
      <c r="B17" s="88" t="s">
        <v>75</v>
      </c>
      <c r="C17" s="88"/>
      <c r="D17" s="89"/>
    </row>
    <row r="18" spans="1:4" x14ac:dyDescent="0.2">
      <c r="A18" s="87"/>
      <c r="B18" s="88" t="s">
        <v>403</v>
      </c>
      <c r="C18" s="88"/>
      <c r="D18" s="89"/>
    </row>
    <row r="19" spans="1:4" x14ac:dyDescent="0.2">
      <c r="A19" s="87"/>
      <c r="B19" s="88" t="s">
        <v>72</v>
      </c>
      <c r="C19" s="88"/>
      <c r="D19" s="89"/>
    </row>
    <row r="20" spans="1:4" x14ac:dyDescent="0.2">
      <c r="A20" s="87"/>
      <c r="B20" s="88" t="s">
        <v>73</v>
      </c>
      <c r="C20" s="88"/>
      <c r="D20" s="89"/>
    </row>
    <row r="21" spans="1:4" x14ac:dyDescent="0.2">
      <c r="A21" s="87" t="s">
        <v>44</v>
      </c>
      <c r="B21" s="88" t="s">
        <v>74</v>
      </c>
      <c r="C21" s="88"/>
      <c r="D21" s="89"/>
    </row>
    <row r="22" spans="1:4" x14ac:dyDescent="0.2">
      <c r="A22" s="87" t="s">
        <v>46</v>
      </c>
      <c r="B22" s="88" t="s">
        <v>85</v>
      </c>
      <c r="C22" s="88"/>
      <c r="D22" s="89"/>
    </row>
    <row r="23" spans="1:4" x14ac:dyDescent="0.2">
      <c r="A23" s="87" t="s">
        <v>47</v>
      </c>
      <c r="B23" s="88" t="s">
        <v>96</v>
      </c>
      <c r="C23" s="88"/>
      <c r="D23" s="89"/>
    </row>
    <row r="24" spans="1:4" x14ac:dyDescent="0.2">
      <c r="A24" s="87" t="s">
        <v>48</v>
      </c>
      <c r="B24" s="88" t="s">
        <v>307</v>
      </c>
      <c r="C24" s="88"/>
      <c r="D24" s="89"/>
    </row>
    <row r="25" spans="1:4" ht="25.5" x14ac:dyDescent="0.2">
      <c r="A25" s="91"/>
      <c r="B25" s="92" t="s">
        <v>308</v>
      </c>
      <c r="C25" s="92"/>
      <c r="D25" s="97"/>
    </row>
    <row r="26" spans="1:4" x14ac:dyDescent="0.2">
      <c r="A26" s="87" t="s">
        <v>49</v>
      </c>
      <c r="B26" s="88" t="s">
        <v>77</v>
      </c>
      <c r="C26" s="88"/>
      <c r="D26" s="89"/>
    </row>
    <row r="27" spans="1:4" x14ac:dyDescent="0.2">
      <c r="A27" s="87" t="s">
        <v>50</v>
      </c>
      <c r="B27" s="88" t="s">
        <v>310</v>
      </c>
      <c r="C27" s="88"/>
      <c r="D27" s="89"/>
    </row>
    <row r="28" spans="1:4" x14ac:dyDescent="0.2">
      <c r="A28" s="87" t="s">
        <v>51</v>
      </c>
      <c r="B28" s="88" t="s">
        <v>311</v>
      </c>
      <c r="C28" s="88"/>
      <c r="D28" s="89"/>
    </row>
    <row r="29" spans="1:4" x14ac:dyDescent="0.2">
      <c r="A29" s="87" t="s">
        <v>52</v>
      </c>
      <c r="B29" s="88" t="s">
        <v>312</v>
      </c>
      <c r="C29" s="88"/>
      <c r="D29" s="89"/>
    </row>
    <row r="30" spans="1:4" x14ac:dyDescent="0.2">
      <c r="A30" s="87" t="s">
        <v>53</v>
      </c>
      <c r="B30" s="88" t="s">
        <v>79</v>
      </c>
      <c r="C30" s="88"/>
      <c r="D30" s="89"/>
    </row>
    <row r="31" spans="1:4" x14ac:dyDescent="0.2">
      <c r="A31" s="87" t="s">
        <v>54</v>
      </c>
      <c r="B31" s="88" t="s">
        <v>314</v>
      </c>
      <c r="C31" s="88"/>
      <c r="D31" s="89"/>
    </row>
    <row r="32" spans="1:4" x14ac:dyDescent="0.2">
      <c r="A32" s="87" t="s">
        <v>54</v>
      </c>
      <c r="B32" s="88" t="s">
        <v>315</v>
      </c>
      <c r="C32" s="88"/>
      <c r="D32" s="89"/>
    </row>
    <row r="33" spans="1:4" x14ac:dyDescent="0.2">
      <c r="A33" s="87" t="s">
        <v>55</v>
      </c>
      <c r="B33" s="88" t="s">
        <v>67</v>
      </c>
      <c r="C33" s="88"/>
      <c r="D33" s="89"/>
    </row>
    <row r="34" spans="1:4" x14ac:dyDescent="0.2">
      <c r="A34" s="87" t="s">
        <v>56</v>
      </c>
      <c r="B34" s="88" t="s">
        <v>68</v>
      </c>
      <c r="C34" s="88"/>
      <c r="D34" s="89"/>
    </row>
    <row r="35" spans="1:4" x14ac:dyDescent="0.2">
      <c r="A35" s="87" t="s">
        <v>57</v>
      </c>
      <c r="B35" s="88" t="s">
        <v>83</v>
      </c>
      <c r="C35" s="88"/>
      <c r="D35" s="89"/>
    </row>
    <row r="36" spans="1:4" x14ac:dyDescent="0.2">
      <c r="A36" s="87" t="s">
        <v>58</v>
      </c>
      <c r="B36" s="88" t="s">
        <v>316</v>
      </c>
      <c r="C36" s="88"/>
      <c r="D36" s="89"/>
    </row>
    <row r="37" spans="1:4" x14ac:dyDescent="0.2">
      <c r="A37" s="87" t="s">
        <v>59</v>
      </c>
      <c r="B37" s="88" t="s">
        <v>317</v>
      </c>
      <c r="C37" s="88"/>
      <c r="D37" s="89"/>
    </row>
    <row r="38" spans="1:4" s="12" customFormat="1" x14ac:dyDescent="0.2">
      <c r="B38" s="165"/>
    </row>
    <row r="39" spans="1:4" s="165" customFormat="1" x14ac:dyDescent="0.2">
      <c r="A39" s="164" t="s">
        <v>192</v>
      </c>
    </row>
    <row r="40" spans="1:4" s="165" customFormat="1" x14ac:dyDescent="0.2">
      <c r="A40" s="162" t="s">
        <v>325</v>
      </c>
    </row>
    <row r="41" spans="1:4" s="165" customFormat="1" x14ac:dyDescent="0.2">
      <c r="A41" s="162" t="s">
        <v>319</v>
      </c>
      <c r="B41" s="12"/>
    </row>
    <row r="42" spans="1:4" s="12" customFormat="1" x14ac:dyDescent="0.2">
      <c r="A42" s="162" t="s">
        <v>320</v>
      </c>
    </row>
    <row r="43" spans="1:4" s="12" customFormat="1" x14ac:dyDescent="0.2">
      <c r="A43" s="163" t="s">
        <v>321</v>
      </c>
    </row>
    <row r="44" spans="1:4" s="12" customFormat="1" x14ac:dyDescent="0.2">
      <c r="A44" s="163" t="s">
        <v>326</v>
      </c>
    </row>
    <row r="45" spans="1:4" s="12" customFormat="1" x14ac:dyDescent="0.2">
      <c r="A45" s="163" t="s">
        <v>323</v>
      </c>
    </row>
    <row r="46" spans="1:4" s="12" customFormat="1" x14ac:dyDescent="0.2"/>
    <row r="47" spans="1:4" s="12" customFormat="1" x14ac:dyDescent="0.2">
      <c r="B47"/>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A7" sqref="A7"/>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158</v>
      </c>
    </row>
    <row r="4" spans="1:12" s="2" customFormat="1" ht="18" x14ac:dyDescent="0.25">
      <c r="A4" s="8"/>
    </row>
    <row r="5" spans="1:12" s="32" customFormat="1" ht="63.75" x14ac:dyDescent="0.2">
      <c r="A5" s="34" t="s">
        <v>157</v>
      </c>
      <c r="B5" s="5" t="s">
        <v>156</v>
      </c>
      <c r="C5" s="5" t="s">
        <v>70</v>
      </c>
      <c r="D5" s="5" t="s">
        <v>224</v>
      </c>
      <c r="E5" s="5" t="s">
        <v>288</v>
      </c>
      <c r="F5" s="5" t="s">
        <v>155</v>
      </c>
      <c r="G5" s="5" t="s">
        <v>66</v>
      </c>
      <c r="H5" s="5" t="s">
        <v>393</v>
      </c>
      <c r="I5" s="5" t="s">
        <v>154</v>
      </c>
      <c r="J5" s="5" t="s">
        <v>76</v>
      </c>
      <c r="K5" s="5" t="s">
        <v>397</v>
      </c>
    </row>
    <row r="6" spans="1:12" x14ac:dyDescent="0.2">
      <c r="A6" s="33" t="s">
        <v>40</v>
      </c>
      <c r="B6" s="33" t="s">
        <v>41</v>
      </c>
      <c r="C6" s="33" t="s">
        <v>39</v>
      </c>
      <c r="D6" s="33" t="s">
        <v>42</v>
      </c>
      <c r="E6" s="33" t="s">
        <v>43</v>
      </c>
      <c r="F6" s="33" t="s">
        <v>44</v>
      </c>
      <c r="G6" s="33" t="s">
        <v>45</v>
      </c>
      <c r="H6" s="33" t="s">
        <v>46</v>
      </c>
      <c r="I6" s="33" t="s">
        <v>47</v>
      </c>
      <c r="J6" s="33" t="s">
        <v>48</v>
      </c>
      <c r="K6" s="33" t="s">
        <v>49</v>
      </c>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11" t="s">
        <v>1</v>
      </c>
      <c r="B10" s="13" t="s">
        <v>265</v>
      </c>
      <c r="C10" s="12"/>
      <c r="D10" s="12"/>
    </row>
    <row r="11" spans="1:12" x14ac:dyDescent="0.2">
      <c r="A11" s="11" t="s">
        <v>2</v>
      </c>
      <c r="B11" s="13" t="s">
        <v>267</v>
      </c>
      <c r="C11" s="12"/>
      <c r="D11" s="12"/>
    </row>
    <row r="12" spans="1:12" x14ac:dyDescent="0.2">
      <c r="A12" s="11" t="s">
        <v>3</v>
      </c>
      <c r="B12" s="13" t="s">
        <v>153</v>
      </c>
      <c r="C12" s="12"/>
      <c r="D12" s="12"/>
    </row>
    <row r="13" spans="1:12" x14ac:dyDescent="0.2">
      <c r="A13" s="11" t="s">
        <v>4</v>
      </c>
      <c r="B13" s="13" t="s">
        <v>392</v>
      </c>
      <c r="C13" s="12"/>
      <c r="D13" s="12"/>
    </row>
    <row r="14" spans="1:12" x14ac:dyDescent="0.2">
      <c r="A14" s="11" t="s">
        <v>5</v>
      </c>
      <c r="B14" s="13" t="s">
        <v>266</v>
      </c>
      <c r="C14" s="12"/>
      <c r="D14" s="12"/>
    </row>
    <row r="15" spans="1:12" x14ac:dyDescent="0.2">
      <c r="A15" s="11" t="s">
        <v>6</v>
      </c>
      <c r="B15" s="13" t="s">
        <v>394</v>
      </c>
      <c r="C15" s="12"/>
      <c r="D15" s="12"/>
    </row>
    <row r="16" spans="1:12" x14ac:dyDescent="0.2">
      <c r="A16" s="11" t="s">
        <v>7</v>
      </c>
      <c r="B16" s="13" t="s">
        <v>395</v>
      </c>
    </row>
    <row r="17" spans="1:2" x14ac:dyDescent="0.2">
      <c r="A17" s="11" t="s">
        <v>8</v>
      </c>
      <c r="B17" s="13" t="s">
        <v>396</v>
      </c>
    </row>
    <row r="18" spans="1:2" x14ac:dyDescent="0.2">
      <c r="A18" s="11" t="s">
        <v>9</v>
      </c>
      <c r="B18" t="s">
        <v>152</v>
      </c>
    </row>
    <row r="19" spans="1:2" x14ac:dyDescent="0.2">
      <c r="A19" s="11" t="s">
        <v>10</v>
      </c>
      <c r="B19" t="s">
        <v>151</v>
      </c>
    </row>
    <row r="20" spans="1:2" x14ac:dyDescent="0.2">
      <c r="A20" s="11" t="s">
        <v>11</v>
      </c>
      <c r="B20" s="13" t="s">
        <v>398</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A19" sqref="A19"/>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327</v>
      </c>
    </row>
    <row r="4" spans="1:4" ht="18" x14ac:dyDescent="0.25">
      <c r="A4" s="2"/>
    </row>
    <row r="5" spans="1:4" x14ac:dyDescent="0.2">
      <c r="A5" s="185" t="s">
        <v>302</v>
      </c>
      <c r="B5" s="187" t="s">
        <v>303</v>
      </c>
      <c r="C5" s="189" t="s">
        <v>304</v>
      </c>
      <c r="D5" s="190"/>
    </row>
    <row r="6" spans="1:4" ht="24" x14ac:dyDescent="0.2">
      <c r="A6" s="186"/>
      <c r="B6" s="188"/>
      <c r="C6" s="85" t="s">
        <v>305</v>
      </c>
      <c r="D6" s="86" t="s">
        <v>306</v>
      </c>
    </row>
    <row r="7" spans="1:4" x14ac:dyDescent="0.2">
      <c r="A7" s="87" t="s">
        <v>40</v>
      </c>
      <c r="B7" s="88" t="s">
        <v>157</v>
      </c>
      <c r="C7" s="88"/>
      <c r="D7" s="89"/>
    </row>
    <row r="8" spans="1:4" x14ac:dyDescent="0.2">
      <c r="A8" s="87" t="s">
        <v>41</v>
      </c>
      <c r="B8" s="88" t="s">
        <v>156</v>
      </c>
      <c r="C8" s="88"/>
      <c r="D8" s="89"/>
    </row>
    <row r="9" spans="1:4" x14ac:dyDescent="0.2">
      <c r="A9" s="87" t="s">
        <v>39</v>
      </c>
      <c r="B9" s="88" t="s">
        <v>70</v>
      </c>
      <c r="C9" s="88"/>
      <c r="D9" s="89"/>
    </row>
    <row r="10" spans="1:4" x14ac:dyDescent="0.2">
      <c r="A10" s="87" t="s">
        <v>42</v>
      </c>
      <c r="B10" s="88" t="s">
        <v>224</v>
      </c>
      <c r="C10" s="88"/>
      <c r="D10" s="89"/>
    </row>
    <row r="11" spans="1:4" x14ac:dyDescent="0.2">
      <c r="A11" s="87" t="s">
        <v>43</v>
      </c>
      <c r="B11" s="88" t="s">
        <v>307</v>
      </c>
      <c r="C11" s="88"/>
      <c r="D11" s="89"/>
    </row>
    <row r="12" spans="1:4" ht="25.5" x14ac:dyDescent="0.2">
      <c r="A12" s="91"/>
      <c r="B12" s="92" t="s">
        <v>308</v>
      </c>
      <c r="C12" s="92"/>
      <c r="D12" s="97"/>
    </row>
    <row r="13" spans="1:4" x14ac:dyDescent="0.2">
      <c r="A13" s="87" t="s">
        <v>44</v>
      </c>
      <c r="B13" s="88" t="s">
        <v>155</v>
      </c>
      <c r="C13" s="88"/>
      <c r="D13" s="89"/>
    </row>
    <row r="14" spans="1:4" x14ac:dyDescent="0.2">
      <c r="A14" s="87" t="s">
        <v>45</v>
      </c>
      <c r="B14" s="88" t="s">
        <v>66</v>
      </c>
      <c r="C14" s="88"/>
      <c r="D14" s="89"/>
    </row>
    <row r="15" spans="1:4" x14ac:dyDescent="0.2">
      <c r="A15" s="87" t="s">
        <v>46</v>
      </c>
      <c r="B15" s="181" t="s">
        <v>393</v>
      </c>
      <c r="C15" s="88"/>
      <c r="D15" s="89"/>
    </row>
    <row r="16" spans="1:4" x14ac:dyDescent="0.2">
      <c r="A16" s="87" t="s">
        <v>47</v>
      </c>
      <c r="B16" s="88" t="s">
        <v>154</v>
      </c>
      <c r="C16" s="88"/>
      <c r="D16" s="89"/>
    </row>
    <row r="17" spans="1:7" x14ac:dyDescent="0.2">
      <c r="A17" s="87" t="s">
        <v>48</v>
      </c>
      <c r="B17" s="88" t="s">
        <v>76</v>
      </c>
      <c r="C17" s="88"/>
      <c r="D17" s="89"/>
    </row>
    <row r="18" spans="1:7" ht="25.5" x14ac:dyDescent="0.2">
      <c r="A18" s="87" t="s">
        <v>49</v>
      </c>
      <c r="B18" s="88" t="s">
        <v>397</v>
      </c>
      <c r="C18" s="88"/>
      <c r="D18" s="89"/>
    </row>
    <row r="19" spans="1:7" s="12" customFormat="1" x14ac:dyDescent="0.2"/>
    <row r="20" spans="1:7" s="12" customFormat="1" x14ac:dyDescent="0.2">
      <c r="A20" s="164" t="s">
        <v>192</v>
      </c>
    </row>
    <row r="21" spans="1:7" s="12" customFormat="1" x14ac:dyDescent="0.2">
      <c r="A21" s="162" t="s">
        <v>325</v>
      </c>
    </row>
    <row r="22" spans="1:7" s="12" customFormat="1" x14ac:dyDescent="0.2">
      <c r="A22" s="162" t="s">
        <v>319</v>
      </c>
    </row>
    <row r="23" spans="1:7" s="12" customFormat="1" x14ac:dyDescent="0.2">
      <c r="A23" s="162" t="s">
        <v>320</v>
      </c>
    </row>
    <row r="24" spans="1:7" s="12" customFormat="1" x14ac:dyDescent="0.2">
      <c r="A24" s="163" t="s">
        <v>321</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P40"/>
  <sheetViews>
    <sheetView showZeros="0" zoomScaleNormal="100" workbookViewId="0">
      <selection activeCell="G7" sqref="G7"/>
    </sheetView>
  </sheetViews>
  <sheetFormatPr defaultRowHeight="12.75" x14ac:dyDescent="0.2"/>
  <cols>
    <col min="1" max="8" width="12.5703125" customWidth="1"/>
    <col min="9" max="9" width="13.42578125" customWidth="1"/>
    <col min="10" max="12" width="12.5703125" customWidth="1"/>
    <col min="15" max="15" width="12.5703125"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274</v>
      </c>
    </row>
    <row r="4" spans="1:16" s="2" customFormat="1" ht="18" x14ac:dyDescent="0.25">
      <c r="A4" s="8"/>
    </row>
    <row r="5" spans="1:16" s="5" customFormat="1" ht="75" x14ac:dyDescent="0.2">
      <c r="A5" s="184" t="s">
        <v>443</v>
      </c>
      <c r="B5" s="184" t="s">
        <v>444</v>
      </c>
      <c r="C5" s="184" t="s">
        <v>417</v>
      </c>
      <c r="D5" s="184" t="s">
        <v>418</v>
      </c>
      <c r="E5" s="184" t="s">
        <v>419</v>
      </c>
      <c r="F5" s="184" t="s">
        <v>445</v>
      </c>
      <c r="G5" s="22" t="s">
        <v>224</v>
      </c>
      <c r="H5" s="5" t="s">
        <v>89</v>
      </c>
      <c r="I5" s="3" t="s">
        <v>230</v>
      </c>
      <c r="J5" s="5" t="s">
        <v>179</v>
      </c>
      <c r="K5" s="3" t="s">
        <v>231</v>
      </c>
      <c r="L5" s="3" t="s">
        <v>232</v>
      </c>
      <c r="M5" s="3" t="s">
        <v>84</v>
      </c>
      <c r="N5" s="3" t="s">
        <v>37</v>
      </c>
      <c r="O5" s="3" t="s">
        <v>289</v>
      </c>
      <c r="P5" s="3" t="s">
        <v>86</v>
      </c>
    </row>
    <row r="6" spans="1:16" s="1" customFormat="1" ht="15" x14ac:dyDescent="0.25">
      <c r="A6" s="183" t="s">
        <v>228</v>
      </c>
      <c r="B6" s="183" t="s">
        <v>229</v>
      </c>
      <c r="C6" s="183" t="s">
        <v>446</v>
      </c>
      <c r="D6" s="183" t="s">
        <v>447</v>
      </c>
      <c r="E6" s="183" t="s">
        <v>448</v>
      </c>
      <c r="F6" s="183" t="s">
        <v>449</v>
      </c>
      <c r="G6" s="19" t="s">
        <v>451</v>
      </c>
      <c r="H6" s="19" t="s">
        <v>41</v>
      </c>
      <c r="I6" s="19" t="s">
        <v>39</v>
      </c>
      <c r="J6" s="19" t="s">
        <v>42</v>
      </c>
      <c r="K6" s="19" t="s">
        <v>43</v>
      </c>
      <c r="L6" s="19" t="s">
        <v>44</v>
      </c>
      <c r="M6" s="19" t="s">
        <v>45</v>
      </c>
      <c r="N6" s="19" t="s">
        <v>46</v>
      </c>
      <c r="O6" s="19" t="s">
        <v>47</v>
      </c>
      <c r="P6" s="19" t="s">
        <v>48</v>
      </c>
    </row>
    <row r="7" spans="1:16" s="1" customFormat="1" x14ac:dyDescent="0.2">
      <c r="G7" t="str">
        <f>CONCATENATE(A7,"-",B7,"-",C7)</f>
        <v>--</v>
      </c>
      <c r="H7" s="53"/>
      <c r="I7" s="30"/>
      <c r="J7" s="30"/>
      <c r="K7" s="30"/>
      <c r="L7" s="30"/>
      <c r="M7" s="30"/>
      <c r="N7" s="30">
        <f>SUM(I7:M7)</f>
        <v>0</v>
      </c>
      <c r="O7" s="55"/>
      <c r="P7" s="30" t="e">
        <f>N7/O7</f>
        <v>#DIV/0!</v>
      </c>
    </row>
    <row r="8" spans="1:16" s="1" customFormat="1" x14ac:dyDescent="0.2">
      <c r="A8" s="52"/>
      <c r="B8" s="54"/>
      <c r="C8" s="30"/>
      <c r="D8" s="30"/>
      <c r="E8" s="30"/>
      <c r="F8" s="30"/>
      <c r="G8" s="30"/>
      <c r="H8" s="30"/>
      <c r="I8" s="30"/>
      <c r="J8" s="30"/>
      <c r="K8" s="30"/>
      <c r="L8" s="55"/>
      <c r="M8" s="30"/>
      <c r="N8"/>
    </row>
    <row r="9" spans="1:16" s="1" customFormat="1" x14ac:dyDescent="0.2">
      <c r="A9" s="11" t="s">
        <v>409</v>
      </c>
      <c r="B9" s="13" t="s">
        <v>435</v>
      </c>
      <c r="C9"/>
      <c r="D9"/>
      <c r="E9"/>
      <c r="F9"/>
      <c r="G9"/>
      <c r="H9"/>
      <c r="I9"/>
      <c r="J9"/>
      <c r="K9"/>
      <c r="L9"/>
      <c r="M9"/>
      <c r="N9"/>
    </row>
    <row r="10" spans="1:16" s="1" customFormat="1" x14ac:dyDescent="0.2">
      <c r="A10" s="11" t="s">
        <v>412</v>
      </c>
      <c r="B10" s="13" t="s">
        <v>434</v>
      </c>
      <c r="C10"/>
      <c r="D10"/>
      <c r="E10"/>
      <c r="F10"/>
      <c r="G10"/>
      <c r="H10"/>
      <c r="I10"/>
      <c r="J10"/>
      <c r="K10"/>
      <c r="L10"/>
      <c r="M10"/>
      <c r="N10"/>
    </row>
    <row r="11" spans="1:16" s="1" customFormat="1" x14ac:dyDescent="0.2">
      <c r="A11" s="11" t="s">
        <v>452</v>
      </c>
      <c r="B11" s="13" t="s">
        <v>436</v>
      </c>
      <c r="C11"/>
      <c r="D11"/>
      <c r="E11"/>
      <c r="F11"/>
      <c r="G11"/>
      <c r="H11"/>
      <c r="I11"/>
      <c r="J11"/>
      <c r="K11"/>
      <c r="L11"/>
      <c r="M11"/>
      <c r="N11"/>
    </row>
    <row r="12" spans="1:16" s="1" customFormat="1" x14ac:dyDescent="0.2">
      <c r="A12" s="11" t="s">
        <v>453</v>
      </c>
      <c r="B12" s="13" t="s">
        <v>437</v>
      </c>
      <c r="C12"/>
      <c r="D12"/>
      <c r="E12"/>
      <c r="F12"/>
      <c r="G12"/>
      <c r="H12"/>
      <c r="I12"/>
      <c r="J12"/>
      <c r="K12"/>
      <c r="L12"/>
      <c r="M12"/>
      <c r="N12"/>
    </row>
    <row r="13" spans="1:16" s="1" customFormat="1" x14ac:dyDescent="0.2">
      <c r="A13" s="11" t="s">
        <v>454</v>
      </c>
      <c r="B13" s="13" t="s">
        <v>438</v>
      </c>
      <c r="C13"/>
      <c r="D13"/>
      <c r="E13"/>
      <c r="F13"/>
      <c r="G13"/>
      <c r="H13"/>
      <c r="I13"/>
      <c r="J13"/>
      <c r="K13"/>
      <c r="L13"/>
      <c r="M13"/>
      <c r="N13"/>
    </row>
    <row r="14" spans="1:16" s="1" customFormat="1" x14ac:dyDescent="0.2">
      <c r="A14" s="11" t="s">
        <v>455</v>
      </c>
      <c r="B14" s="13" t="s">
        <v>450</v>
      </c>
      <c r="C14"/>
      <c r="D14"/>
      <c r="E14"/>
      <c r="F14"/>
      <c r="G14"/>
      <c r="H14"/>
      <c r="I14"/>
      <c r="J14"/>
      <c r="K14"/>
      <c r="L14"/>
      <c r="M14"/>
      <c r="N14"/>
    </row>
    <row r="15" spans="1:16" s="1" customFormat="1" x14ac:dyDescent="0.2">
      <c r="A15" s="11" t="s">
        <v>456</v>
      </c>
      <c r="B15" s="13" t="s">
        <v>227</v>
      </c>
      <c r="C15"/>
      <c r="D15"/>
      <c r="E15"/>
      <c r="F15"/>
      <c r="G15"/>
      <c r="H15"/>
      <c r="I15"/>
      <c r="J15"/>
      <c r="K15"/>
      <c r="L15"/>
      <c r="M15"/>
      <c r="N15"/>
    </row>
    <row r="16" spans="1:16" s="1" customFormat="1" x14ac:dyDescent="0.2">
      <c r="A16" s="11" t="s">
        <v>41</v>
      </c>
      <c r="B16" s="13" t="s">
        <v>178</v>
      </c>
      <c r="C16"/>
      <c r="D16"/>
      <c r="E16"/>
      <c r="F16"/>
      <c r="G16"/>
      <c r="H16"/>
      <c r="I16"/>
      <c r="J16"/>
      <c r="K16"/>
      <c r="L16"/>
      <c r="M16"/>
      <c r="N16"/>
    </row>
    <row r="17" spans="1:16" s="1" customFormat="1" x14ac:dyDescent="0.2">
      <c r="A17" s="11" t="s">
        <v>39</v>
      </c>
      <c r="B17" s="13" t="s">
        <v>238</v>
      </c>
      <c r="C17" s="15"/>
      <c r="D17" s="15"/>
      <c r="E17" s="15"/>
      <c r="F17" s="15"/>
      <c r="G17" s="15"/>
      <c r="H17" s="15"/>
      <c r="I17"/>
      <c r="J17"/>
      <c r="K17"/>
      <c r="L17"/>
      <c r="M17"/>
      <c r="N17"/>
    </row>
    <row r="18" spans="1:16" x14ac:dyDescent="0.2">
      <c r="A18" s="11" t="s">
        <v>42</v>
      </c>
      <c r="B18" s="13" t="s">
        <v>242</v>
      </c>
    </row>
    <row r="19" spans="1:16" x14ac:dyDescent="0.2">
      <c r="A19" s="11" t="s">
        <v>43</v>
      </c>
      <c r="B19" s="13" t="s">
        <v>239</v>
      </c>
    </row>
    <row r="20" spans="1:16" x14ac:dyDescent="0.2">
      <c r="A20" s="11" t="s">
        <v>44</v>
      </c>
      <c r="B20" s="13" t="s">
        <v>240</v>
      </c>
    </row>
    <row r="21" spans="1:16" x14ac:dyDescent="0.2">
      <c r="A21" s="11" t="s">
        <v>45</v>
      </c>
      <c r="B21" s="13" t="s">
        <v>241</v>
      </c>
    </row>
    <row r="22" spans="1:16" x14ac:dyDescent="0.2">
      <c r="A22" s="11" t="s">
        <v>46</v>
      </c>
      <c r="B22" s="13" t="s">
        <v>181</v>
      </c>
    </row>
    <row r="23" spans="1:16" x14ac:dyDescent="0.2">
      <c r="A23" s="11" t="s">
        <v>47</v>
      </c>
      <c r="B23" s="13" t="s">
        <v>290</v>
      </c>
    </row>
    <row r="24" spans="1:16" x14ac:dyDescent="0.2">
      <c r="A24" s="11" t="s">
        <v>48</v>
      </c>
      <c r="B24" s="13" t="s">
        <v>180</v>
      </c>
    </row>
    <row r="26" spans="1:16" x14ac:dyDescent="0.2">
      <c r="A26" s="11"/>
      <c r="D26" s="66"/>
      <c r="E26" s="66"/>
      <c r="F26" s="66"/>
      <c r="G26" s="22"/>
      <c r="H26" s="5"/>
      <c r="I26" s="3"/>
      <c r="J26" s="5"/>
      <c r="K26" s="3"/>
      <c r="L26" s="3"/>
      <c r="M26" s="3"/>
      <c r="N26" s="3"/>
      <c r="O26" s="3"/>
      <c r="P26" s="3"/>
    </row>
    <row r="27" spans="1:16" x14ac:dyDescent="0.2">
      <c r="D27" s="19"/>
      <c r="E27" s="19"/>
      <c r="F27" s="19"/>
      <c r="G27" s="19"/>
      <c r="H27" s="19"/>
      <c r="I27" s="19"/>
      <c r="J27" s="19"/>
      <c r="K27" s="19"/>
      <c r="L27" s="19"/>
      <c r="M27" s="19"/>
      <c r="N27" s="19"/>
      <c r="O27" s="19"/>
      <c r="P27" s="19"/>
    </row>
    <row r="28" spans="1:16" x14ac:dyDescent="0.2">
      <c r="D28" s="12"/>
      <c r="E28" s="12"/>
      <c r="F28" s="12"/>
      <c r="G28" s="12"/>
      <c r="H28" s="155"/>
      <c r="I28" s="156"/>
      <c r="J28" s="156"/>
      <c r="K28" s="156"/>
      <c r="L28" s="156"/>
      <c r="M28" s="156"/>
      <c r="N28" s="156"/>
      <c r="O28" s="157"/>
      <c r="P28" s="156"/>
    </row>
    <row r="29" spans="1:16" x14ac:dyDescent="0.2">
      <c r="D29" s="158"/>
      <c r="E29" s="159"/>
      <c r="F29" s="156"/>
      <c r="G29" s="156"/>
      <c r="H29" s="156"/>
      <c r="I29" s="156"/>
      <c r="J29" s="156"/>
      <c r="K29" s="156"/>
      <c r="L29" s="157"/>
      <c r="M29" s="156"/>
      <c r="N29" s="12"/>
      <c r="O29" s="12"/>
      <c r="P29" s="12"/>
    </row>
    <row r="30" spans="1:16" x14ac:dyDescent="0.2">
      <c r="D30" s="11"/>
      <c r="E30" s="13"/>
      <c r="F30" s="12"/>
      <c r="G30" s="12"/>
      <c r="H30" s="12"/>
      <c r="I30" s="12"/>
      <c r="J30" s="12"/>
      <c r="K30" s="12"/>
      <c r="L30" s="12"/>
      <c r="M30" s="12"/>
      <c r="N30" s="12"/>
      <c r="O30" s="12"/>
      <c r="P30" s="12"/>
    </row>
    <row r="31" spans="1:16" x14ac:dyDescent="0.2">
      <c r="D31" s="67"/>
      <c r="E31" s="13"/>
      <c r="F31" s="12"/>
      <c r="G31" s="12"/>
      <c r="H31" s="12"/>
      <c r="I31" s="12"/>
      <c r="J31" s="12"/>
      <c r="K31" s="12"/>
      <c r="L31" s="12"/>
      <c r="M31" s="12"/>
      <c r="N31" s="12"/>
      <c r="O31" s="12"/>
      <c r="P31" s="12"/>
    </row>
    <row r="32" spans="1:16" x14ac:dyDescent="0.2">
      <c r="D32" s="11"/>
      <c r="E32" s="13"/>
      <c r="F32" s="12"/>
      <c r="G32" s="12"/>
      <c r="H32" s="12"/>
      <c r="I32" s="12"/>
      <c r="J32" s="12"/>
      <c r="K32" s="12"/>
      <c r="L32" s="12"/>
      <c r="M32" s="12"/>
      <c r="N32" s="12"/>
      <c r="O32" s="12"/>
      <c r="P32" s="12"/>
    </row>
    <row r="33" spans="4:16" x14ac:dyDescent="0.2">
      <c r="D33" s="11"/>
      <c r="E33" s="13"/>
      <c r="F33" s="15"/>
      <c r="G33" s="15"/>
      <c r="H33" s="15"/>
      <c r="I33" s="12"/>
      <c r="J33" s="12"/>
      <c r="K33" s="12"/>
      <c r="L33" s="12"/>
      <c r="M33" s="12"/>
      <c r="N33" s="12"/>
      <c r="O33" s="12"/>
      <c r="P33" s="12"/>
    </row>
    <row r="34" spans="4:16" x14ac:dyDescent="0.2">
      <c r="D34" s="11"/>
      <c r="E34" s="13"/>
      <c r="F34" s="12"/>
      <c r="G34" s="12"/>
      <c r="H34" s="12"/>
      <c r="I34" s="12"/>
      <c r="J34" s="12"/>
      <c r="K34" s="12"/>
      <c r="L34" s="12"/>
      <c r="M34" s="12"/>
      <c r="N34" s="12"/>
      <c r="O34" s="12"/>
      <c r="P34" s="12"/>
    </row>
    <row r="35" spans="4:16" x14ac:dyDescent="0.2">
      <c r="D35" s="11"/>
      <c r="E35" s="13"/>
      <c r="F35" s="12"/>
      <c r="G35" s="12"/>
      <c r="H35" s="12"/>
      <c r="I35" s="12"/>
      <c r="J35" s="12"/>
      <c r="K35" s="12"/>
      <c r="L35" s="12"/>
      <c r="M35" s="12"/>
      <c r="N35" s="12"/>
      <c r="O35" s="12"/>
      <c r="P35" s="12"/>
    </row>
    <row r="36" spans="4:16" x14ac:dyDescent="0.2">
      <c r="D36" s="11"/>
      <c r="E36" s="13"/>
      <c r="F36" s="12"/>
      <c r="G36" s="12"/>
      <c r="H36" s="12"/>
      <c r="I36" s="12"/>
      <c r="J36" s="12"/>
      <c r="K36" s="12"/>
      <c r="L36" s="12"/>
      <c r="M36" s="12"/>
      <c r="N36" s="12"/>
      <c r="O36" s="12"/>
      <c r="P36" s="12"/>
    </row>
    <row r="37" spans="4:16" x14ac:dyDescent="0.2">
      <c r="D37" s="11"/>
      <c r="E37" s="13"/>
      <c r="F37" s="12"/>
      <c r="G37" s="12"/>
      <c r="H37" s="12"/>
      <c r="I37" s="12"/>
      <c r="J37" s="12"/>
      <c r="K37" s="12"/>
      <c r="L37" s="12"/>
      <c r="M37" s="12"/>
      <c r="N37" s="12"/>
      <c r="O37" s="12"/>
      <c r="P37" s="12"/>
    </row>
    <row r="38" spans="4:16" x14ac:dyDescent="0.2">
      <c r="D38" s="11"/>
      <c r="E38" s="13"/>
      <c r="F38" s="12"/>
      <c r="G38" s="12"/>
      <c r="H38" s="12"/>
      <c r="I38" s="12"/>
      <c r="J38" s="12"/>
      <c r="K38" s="12"/>
      <c r="L38" s="12"/>
      <c r="M38" s="12"/>
      <c r="N38" s="12"/>
      <c r="O38" s="12"/>
      <c r="P38" s="12"/>
    </row>
    <row r="39" spans="4:16" x14ac:dyDescent="0.2">
      <c r="D39" s="11"/>
      <c r="E39" s="13"/>
      <c r="F39" s="12"/>
      <c r="G39" s="12"/>
      <c r="H39" s="12"/>
      <c r="I39" s="12"/>
      <c r="J39" s="12"/>
      <c r="K39" s="12"/>
      <c r="L39" s="12"/>
      <c r="M39" s="12"/>
      <c r="N39" s="12"/>
      <c r="O39" s="12"/>
      <c r="P39" s="12"/>
    </row>
    <row r="40" spans="4:16" x14ac:dyDescent="0.2">
      <c r="D40" s="11"/>
      <c r="E40" s="13"/>
      <c r="F40" s="12"/>
      <c r="G40" s="12"/>
      <c r="H40" s="12"/>
      <c r="I40" s="12"/>
      <c r="J40" s="12"/>
      <c r="K40" s="12"/>
      <c r="L40" s="12"/>
      <c r="M40" s="12"/>
      <c r="N40" s="12"/>
      <c r="O40" s="12"/>
      <c r="P40" s="12"/>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30</Value>
      <Value>165</Value>
      <Value>42</Value>
      <Value>1282</Value>
      <Value>1757</Value>
      <Value>123</Value>
      <Value>3</Value>
      <Value>1685</Value>
      <Value>1380</Value>
      <Value>1378</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JAPAN</TermName>
          <TermId xmlns="http://schemas.microsoft.com/office/infopath/2007/PartnerControls">f959b8a7-f05e-4c6a-9136-6ca89a2974ab</TermId>
        </TermInfo>
        <TermInfo xmlns="http://schemas.microsoft.com/office/infopath/2007/PartnerControls">
          <TermName xmlns="http://schemas.microsoft.com/office/infopath/2007/PartnerControls">KOREA (REPUBLIC)</TermName>
          <TermId xmlns="http://schemas.microsoft.com/office/infopath/2007/PartnerControls">0b326276-96a9-4d9f-ba9c-063576bcc904</TermId>
        </TermInfo>
        <TermInfo xmlns="http://schemas.microsoft.com/office/infopath/2007/PartnerControls">
          <TermName xmlns="http://schemas.microsoft.com/office/infopath/2007/PartnerControls">TAIWAN</TermName>
          <TermId xmlns="http://schemas.microsoft.com/office/infopath/2007/PartnerControls">87137002-b979-40b1-8d78-b0d4fee10513</TermId>
        </TermInfo>
        <TermInfo xmlns="http://schemas.microsoft.com/office/infopath/2007/PartnerControls">
          <TermName xmlns="http://schemas.microsoft.com/office/infopath/2007/PartnerControls">THAILAND</TermName>
          <TermId xmlns="http://schemas.microsoft.com/office/infopath/2007/PartnerControls">d9fd5259-64aa-419d-894a-df2ffc20db0f</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Hot Rolled Structural Steel Sections - Review - One Steel Manufacturing Pty Ltd_CF14DCBEEF0E4A6FB1DD65FA1AB950C4</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642</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Review of Measures</TermName>
          <TermId xmlns="http://schemas.microsoft.com/office/infopath/2007/PartnerControls">cce7e19b-b87e-4998-862e-0cf90918598f</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Hot Rolled Structural Steel</TermName>
          <TermId xmlns="http://schemas.microsoft.com/office/infopath/2007/PartnerControls">af22caf1-a9b1-4834-a10c-d03743561da3</TermId>
        </TermInfo>
      </Terms>
    </f06bc08df4f7480fae31bfc0219a480b>
    <ADCCRMCaseId xmlns="b48e3ffd-eb19-4da6-9c3a-2fe013753af6">CF14DCBE-EF0E-4A6F-B1DD-65FA1AB950C4</ADCCRMCaseId>
  </documentManagement>
</p:properties>
</file>

<file path=customXml/itemProps1.xml><?xml version="1.0" encoding="utf-8"?>
<ds:datastoreItem xmlns:ds="http://schemas.openxmlformats.org/officeDocument/2006/customXml" ds:itemID="{A861DB84-F578-4B3E-B18F-97F704DD8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A978E5-7A42-421D-82C7-294AF7F08944}">
  <ds:schemaRefs>
    <ds:schemaRef ds:uri="http://schemas.microsoft.com/sharepoint/v3/contenttype/forms"/>
  </ds:schemaRefs>
</ds:datastoreItem>
</file>

<file path=customXml/itemProps3.xml><?xml version="1.0" encoding="utf-8"?>
<ds:datastoreItem xmlns:ds="http://schemas.openxmlformats.org/officeDocument/2006/customXml" ds:itemID="{B569E783-C2D8-4717-B727-C36195061C7F}">
  <ds:schemaRef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b48e3ffd-eb19-4da6-9c3a-2fe013753af6"/>
    <ds:schemaRef ds:uri="http://purl.org/dc/terms/"/>
    <ds:schemaRef ds:uri="http://schemas.openxmlformats.org/package/2006/metadata/core-properties"/>
    <ds:schemaRef ds:uri="9415f538-06e4-4333-8d32-bf09d7b0fc6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642 - HRSS-  Exporter Questionnaire Workbook</dc:title>
  <dc:creator/>
  <cp:lastModifiedBy/>
  <dcterms:created xsi:type="dcterms:W3CDTF">2024-03-28T01:19:57Z</dcterms:created>
  <dcterms:modified xsi:type="dcterms:W3CDTF">2024-04-02T22:33:45Z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ADCGoods">
    <vt:lpwstr>1378;#Hot Rolled Structural Steel|af22caf1-a9b1-4834-a10c-d03743561da3</vt:lpwstr>
  </property>
  <property fmtid="{D5CDD505-2E9C-101B-9397-08002B2CF9AE}" pid="4" name="MediaServiceImageTags">
    <vt:lpwstr/>
  </property>
  <property fmtid="{D5CDD505-2E9C-101B-9397-08002B2CF9AE}" pid="5" name="ADCDivisionKeywords">
    <vt:lpwstr/>
  </property>
  <property fmtid="{D5CDD505-2E9C-101B-9397-08002B2CF9AE}" pid="6" name="ADCDocumentType">
    <vt:lpwstr>42;#Questionnaire|77396392-a370-441c-ad68-0ba6068a2990</vt:lpwstr>
  </property>
  <property fmtid="{D5CDD505-2E9C-101B-9397-08002B2CF9AE}" pid="7" name="ADCAttachment_x002f_Appendix">
    <vt:lpwstr/>
  </property>
  <property fmtid="{D5CDD505-2E9C-101B-9397-08002B2CF9AE}" pid="8" name="ADCEntityType">
    <vt:lpwstr/>
  </property>
  <property fmtid="{D5CDD505-2E9C-101B-9397-08002B2CF9AE}" pid="9" name="ADCFileType">
    <vt:lpwstr>1282;#xlsx|37ef8a18-046d-43e0-a0c2-b2bbafd1eabc</vt:lpwstr>
  </property>
  <property fmtid="{D5CDD505-2E9C-101B-9397-08002B2CF9AE}" pid="10" name="ADCWorkActivity">
    <vt:lpwstr/>
  </property>
  <property fmtid="{D5CDD505-2E9C-101B-9397-08002B2CF9AE}" pid="11" name="ADCYear">
    <vt:lpwstr>1757;#2024|8819ee52-648a-4625-a335-332d60616b95</vt:lpwstr>
  </property>
  <property fmtid="{D5CDD505-2E9C-101B-9397-08002B2CF9AE}" pid="12" name="ADCCaseType">
    <vt:lpwstr>1380;#Review of Measures|cce7e19b-b87e-4998-862e-0cf90918598f</vt:lpwstr>
  </property>
  <property fmtid="{D5CDD505-2E9C-101B-9397-08002B2CF9AE}" pid="13" name="ADCSub_x002d_documentType">
    <vt:lpwstr/>
  </property>
  <property fmtid="{D5CDD505-2E9C-101B-9397-08002B2CF9AE}" pid="14" name="ADCCountries">
    <vt:lpwstr>3;#JAPAN|f959b8a7-f05e-4c6a-9136-6ca89a2974ab;#1685;#KOREA (REPUBLIC)|0b326276-96a9-4d9f-ba9c-063576bcc904;#165;#TAIWAN|87137002-b979-40b1-8d78-b0d4fee10513;#123;#THAILAND|d9fd5259-64aa-419d-894a-df2ffc20db0f</vt:lpwstr>
  </property>
  <property fmtid="{D5CDD505-2E9C-101B-9397-08002B2CF9AE}" pid="15" name="ADCSecurityClassification">
    <vt:lpwstr>30;#OFFICIAL:Sensitive|028d2a82-9ad8-4680-8be0-bc23c353d676</vt:lpwstr>
  </property>
  <property fmtid="{D5CDD505-2E9C-101B-9397-08002B2CF9AE}" pid="16" name="ADCEntity">
    <vt:lpwstr/>
  </property>
  <property fmtid="{D5CDD505-2E9C-101B-9397-08002B2CF9AE}" pid="17" name="ADCReportType">
    <vt:lpwstr/>
  </property>
  <property fmtid="{D5CDD505-2E9C-101B-9397-08002B2CF9AE}" pid="18" name="ADCSub-documentType">
    <vt:lpwstr/>
  </property>
  <property fmtid="{D5CDD505-2E9C-101B-9397-08002B2CF9AE}" pid="19" name="ADCAttachment/Appendix">
    <vt:lpwstr/>
  </property>
</Properties>
</file>