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rod.protected.ind\user\User04\vxu\desktop\Cases\652\"/>
    </mc:Choice>
  </mc:AlternateContent>
  <xr:revisionPtr revIDLastSave="0" documentId="8_{8E9EC8DD-7392-4E48-B9B6-2126184BED8F}" xr6:coauthVersionLast="47" xr6:coauthVersionMax="47" xr10:uidLastSave="{00000000-0000-0000-0000-000000000000}"/>
  <bookViews>
    <workbookView xWindow="780" yWindow="780" windowWidth="21600" windowHeight="12735" tabRatio="707"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3" l="1"/>
  <c r="N7" i="11"/>
  <c r="P7" i="11" s="1"/>
  <c r="D7" i="11"/>
  <c r="D12" i="29" l="1"/>
  <c r="C12" i="29"/>
  <c r="B12" i="29"/>
  <c r="Y7" i="10"/>
  <c r="T7" i="3" l="1"/>
  <c r="S7" i="10"/>
  <c r="B8" i="25" l="1"/>
  <c r="AE7" i="3" l="1"/>
  <c r="B10" i="26" l="1"/>
  <c r="B7" i="26"/>
  <c r="B5" i="27" l="1"/>
  <c r="H7" i="28" l="1"/>
  <c r="D7" i="7" l="1"/>
  <c r="H7" i="3"/>
  <c r="G7" i="10"/>
  <c r="AC7" i="10" l="1"/>
  <c r="AK7" i="3"/>
  <c r="B7" i="27" l="1"/>
  <c r="B6" i="27" s="1"/>
  <c r="C20" i="26" l="1"/>
  <c r="C15" i="26" s="1"/>
  <c r="C14" i="26" s="1"/>
  <c r="C13" i="26" s="1"/>
  <c r="B20" i="26"/>
  <c r="B15" i="26" s="1"/>
  <c r="B14" i="26" s="1"/>
  <c r="B13" i="26" s="1"/>
  <c r="B6" i="26"/>
  <c r="M9" i="20" l="1"/>
  <c r="B7" i="17" l="1"/>
  <c r="N7" i="7"/>
  <c r="P7" i="7" s="1"/>
  <c r="B7" i="25"/>
  <c r="B9" i="25" l="1"/>
  <c r="D14" i="25" s="1"/>
  <c r="C17" i="17" l="1"/>
  <c r="C12" i="17" s="1"/>
  <c r="C11" i="17" s="1"/>
  <c r="C10" i="17" s="1"/>
  <c r="B17" i="17"/>
  <c r="B12" i="17" s="1"/>
  <c r="B11" i="17" l="1"/>
  <c r="B10" i="17" s="1"/>
  <c r="B6" i="17"/>
  <c r="AP7" i="10" l="1"/>
  <c r="AN7" i="10"/>
  <c r="AL7" i="10"/>
  <c r="AJ7" i="10"/>
  <c r="AH7" i="10"/>
  <c r="AF7" i="10"/>
  <c r="AD7" i="10"/>
  <c r="BA7" i="3"/>
  <c r="AY7" i="3"/>
  <c r="AW7" i="3"/>
  <c r="AU7" i="3"/>
  <c r="AO7" i="3"/>
  <c r="AJ7" i="3"/>
  <c r="AH7" i="3"/>
  <c r="AL7" i="3"/>
  <c r="AS7" i="3"/>
  <c r="AQ7" i="3"/>
  <c r="AA7" i="3"/>
  <c r="T7" i="10"/>
  <c r="U7" i="3"/>
  <c r="AF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<sst xmlns="http://schemas.openxmlformats.org/spreadsheetml/2006/main" count="1048" uniqueCount="448">
  <si>
    <t>INSERT COMPANY NAME</t>
  </si>
  <si>
    <t>EXPORT SALES</t>
  </si>
  <si>
    <t>Customer name</t>
  </si>
  <si>
    <t>Customer's country</t>
  </si>
  <si>
    <t>Related company?</t>
  </si>
  <si>
    <t>Level of trade</t>
  </si>
  <si>
    <t>MCC Category 1 - Number of bowls</t>
  </si>
  <si>
    <t>MCC Category 2 - Number of Drainer Boards</t>
  </si>
  <si>
    <t>MCC Category 3 - Total sink (Litres or "L")</t>
  </si>
  <si>
    <t>MCC</t>
  </si>
  <si>
    <t>Product code</t>
  </si>
  <si>
    <t>Order number</t>
  </si>
  <si>
    <t>Order date</t>
  </si>
  <si>
    <t>Invoice number</t>
  </si>
  <si>
    <t>Invoice date</t>
  </si>
  <si>
    <t>Date of sale</t>
  </si>
  <si>
    <t>Quarter</t>
  </si>
  <si>
    <t>Shipping terms</t>
  </si>
  <si>
    <t>Payment terms (days)</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</si>
  <si>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</si>
  <si>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</si>
  <si>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</si>
  <si>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</si>
  <si>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</si>
  <si>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</si>
  <si>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</si>
  <si>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</si>
  <si>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</si>
  <si>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</si>
  <si>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</si>
  <si>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</si>
  <si>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</si>
  <si>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</si>
  <si>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</si>
  <si>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</si>
  <si>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</si>
  <si>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</si>
  <si>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</si>
  <si>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</si>
  <si>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</si>
  <si>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</si>
  <si>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</si>
  <si>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</si>
  <si>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</si>
  <si>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</si>
  <si>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</si>
  <si>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</si>
  <si>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</si>
  <si>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</si>
  <si>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</si>
  <si>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</si>
  <si>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</si>
  <si>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</si>
  <si>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</si>
  <si>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</si>
  <si>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</si>
  <si>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[4.1]</t>
  </si>
  <si>
    <t>[5]</t>
  </si>
  <si>
    <t>[6]</t>
  </si>
  <si>
    <t>[7]</t>
  </si>
  <si>
    <t>[8]</t>
  </si>
  <si>
    <t>[9]</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</si>
  <si>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</si>
  <si>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</si>
  <si>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</si>
  <si>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</si>
  <si>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</si>
  <si>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</si>
  <si>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</si>
  <si>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</si>
  <si>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</si>
  <si>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</si>
  <si>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</si>
  <si>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</si>
  <si>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</si>
  <si>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</si>
  <si>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</si>
  <si>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</si>
  <si>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</si>
  <si>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</si>
  <si>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</si>
  <si>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</si>
  <si>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</si>
  <si>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</si>
  <si>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</si>
  <si>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</si>
  <si>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</si>
  <si>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</si>
  <si>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</si>
  <si>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</si>
  <si>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</si>
  <si>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</si>
  <si>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</si>
  <si>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</si>
  <si>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</si>
  <si>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</si>
  <si>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</si>
  <si>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</si>
  <si>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</si>
  <si>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</si>
  <si>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</si>
  <si>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</si>
  <si>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</si>
  <si>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</si>
  <si>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</si>
  <si>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</si>
  <si>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[4.1]  </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</si>
  <si>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</si>
  <si>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</si>
  <si>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</si>
  <si>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</si>
  <si>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</si>
  <si>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</si>
  <si>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</si>
  <si>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</si>
  <si>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</si>
  <si>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eg. 60 days = 60.</t>
  </si>
  <si>
    <t xml:space="preserve">[10]  </t>
  </si>
  <si>
    <t>Quantity in units shown on the invoice. Specify the unit used e.g. KG, MT. If costs are based on a different quantity unit, add a column showing that quantity unit</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</si>
  <si>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</si>
  <si>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</si>
  <si>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</si>
  <si>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</si>
  <si>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</si>
  <si>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</si>
  <si>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</si>
  <si>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</si>
  <si>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</si>
  <si>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</si>
  <si>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</si>
  <si>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</si>
  <si>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</si>
  <si>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</si>
  <si>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</si>
  <si>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</si>
  <si>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</si>
  <si>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</si>
  <si>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</si>
  <si>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</si>
  <si>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</si>
  <si>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</si>
  <si>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</si>
  <si>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</si>
  <si>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</si>
  <si>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</si>
  <si>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</si>
  <si>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</si>
  <si>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</si>
  <si>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</si>
  <si>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</si>
  <si>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</si>
  <si>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</si>
  <si>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</si>
  <si>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</si>
  <si>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</si>
  <si>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</si>
  <si>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</si>
  <si>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</si>
  <si>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</si>
  <si>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</si>
  <si>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</si>
  <si>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</si>
  <si>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</si>
  <si>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</si>
  <si>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</si>
  <si>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</si>
  <si>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</si>
  <si>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</si>
  <si>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</si>
  <si>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</si>
  <si>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</si>
  <si>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</si>
  <si>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</si>
  <si>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</si>
  <si>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</si>
  <si>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</si>
  <si>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</si>
  <si>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</si>
  <si>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</si>
  <si>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</si>
  <si>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</si>
  <si>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</si>
  <si>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</si>
  <si>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</si>
  <si>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 Number of boards</t>
  </si>
  <si>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</si>
  <si>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</si>
  <si>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</si>
  <si>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</si>
  <si>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</si>
  <si>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</si>
  <si>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</si>
  <si>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</si>
  <si>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</si>
  <si>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</si>
  <si>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</si>
  <si>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</si>
  <si>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</si>
  <si>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</si>
  <si>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</si>
  <si>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</si>
  <si>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</si>
  <si>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</si>
  <si>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</si>
  <si>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</si>
  <si>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</si>
  <si>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</si>
  <si>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</si>
  <si>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</si>
  <si>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</si>
  <si>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</si>
  <si>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</si>
  <si>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</si>
  <si>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</si>
  <si>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</si>
  <si>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</si>
  <si>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</si>
  <si>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</si>
  <si>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</si>
  <si>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</si>
  <si>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</si>
  <si>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</si>
  <si>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</si>
  <si>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</si>
  <si>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</si>
  <si>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</si>
  <si>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</si>
  <si>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</si>
  <si>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</si>
  <si>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Upwards Selling Expense Reconciliation</t>
  </si>
  <si>
    <t>Total direct selling expense over the period</t>
  </si>
  <si>
    <t>E.g. G-4.1 SG&amp;A listing</t>
  </si>
  <si>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</si>
  <si>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</si>
  <si>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</si>
  <si>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</si>
  <si>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</si>
  <si>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</si>
  <si>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</si>
  <si>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</si>
  <si>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</si>
  <si>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</si>
  <si>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</si>
  <si>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</si>
  <si>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</si>
  <si>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</si>
  <si>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</si>
  <si>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</si>
  <si>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</si>
  <si>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</si>
  <si>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</si>
  <si>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</si>
  <si>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</si>
  <si>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</si>
  <si>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</si>
  <si>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</si>
  <si>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</si>
  <si>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</si>
  <si>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</si>
  <si>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</si>
  <si>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</si>
  <si>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</si>
  <si>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</si>
  <si>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</si>
  <si>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</si>
  <si>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</si>
  <si>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</si>
  <si>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</si>
  <si>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</si>
  <si>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</si>
  <si>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</si>
  <si>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</si>
  <si>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</si>
  <si>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</si>
  <si>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</si>
  <si>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</si>
  <si>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</si>
  <si>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</si>
  <si>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</si>
  <si>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</si>
  <si>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</si>
  <si>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</si>
  <si>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</si>
  <si>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</si>
  <si>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Indicate quantity, in units,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</si>
  <si>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</si>
  <si>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</si>
  <si>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</si>
  <si>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</si>
  <si>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</si>
  <si>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</si>
  <si>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</si>
  <si>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</si>
  <si>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Stainless Steel Weight</t>
  </si>
  <si>
    <t>Stainless Steel Cost</t>
  </si>
  <si>
    <t>Other raw material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</si>
  <si>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</si>
  <si>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</si>
  <si>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</si>
  <si>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</si>
  <si>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</si>
  <si>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</si>
  <si>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</si>
  <si>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</si>
  <si>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</si>
  <si>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</si>
  <si>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</si>
  <si>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</si>
  <si>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</si>
  <si>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</si>
  <si>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</si>
  <si>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</si>
  <si>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</si>
  <si>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</si>
  <si>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</si>
  <si>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</si>
  <si>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</si>
  <si>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Raw material cost</t>
  </si>
  <si>
    <t>Manufacturing overhead cost</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</si>
  <si>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</si>
  <si>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</si>
  <si>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</si>
  <si>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</si>
  <si>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</si>
  <si>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</si>
  <si>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</si>
  <si>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</si>
  <si>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</si>
  <si>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</si>
  <si>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</si>
  <si>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</si>
  <si>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</si>
  <si>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</si>
  <si>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</si>
  <si>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</si>
  <si>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</si>
  <si>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</si>
  <si>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</si>
  <si>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</si>
  <si>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</si>
  <si>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</si>
  <si>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</si>
  <si>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</si>
  <si>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</si>
  <si>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</si>
  <si>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</si>
  <si>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</si>
  <si>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</si>
  <si>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</si>
  <si>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</si>
  <si>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</si>
  <si>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</si>
  <si>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</si>
  <si>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COST TO MAKE - THE GOODS EXPORTED TO AUSTRALIA</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</si>
  <si>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</si>
  <si>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</si>
  <si>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</si>
  <si>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</si>
  <si>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</si>
  <si>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</si>
  <si>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</si>
  <si>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</si>
  <si>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</si>
  <si>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</si>
  <si>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</si>
  <si>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</si>
  <si>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</si>
  <si>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</si>
  <si>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</si>
  <si>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</si>
  <si>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</si>
  <si>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</si>
  <si>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</si>
  <si>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</si>
  <si>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</si>
  <si>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</si>
  <si>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</si>
  <si>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</si>
  <si>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</si>
  <si>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</si>
  <si>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</si>
  <si>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</si>
  <si>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</si>
  <si>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</si>
  <si>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</si>
  <si>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</si>
  <si>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</si>
  <si>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</si>
  <si>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</si>
  <si>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</si>
  <si>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</si>
  <si>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</si>
  <si>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</si>
  <si>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</si>
  <si>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</si>
  <si>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</si>
  <si>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</si>
  <si>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</si>
  <si>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</si>
  <si>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</si>
  <si>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</si>
  <si>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</si>
  <si>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</si>
  <si>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</si>
  <si>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</si>
  <si>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</si>
  <si>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</si>
  <si>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</si>
  <si>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</si>
  <si>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</si>
  <si>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</si>
  <si>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</si>
  <si>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</si>
  <si>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</si>
  <si>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</si>
  <si>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</si>
  <si>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</si>
  <si>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</si>
  <si>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</si>
  <si>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</si>
  <si>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</si>
  <si>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</si>
  <si>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Included Accessory (Yes/No?)</t>
  </si>
  <si>
    <t>Accessory 1</t>
  </si>
  <si>
    <t>Accessory 2</t>
  </si>
  <si>
    <t>Identify accessories that are included in the price of the sink. Add more columns if necessary.</t>
  </si>
  <si>
    <t>[4.2]</t>
  </si>
  <si>
    <t>Stainless Steel Grade</t>
  </si>
  <si>
    <t>Material Gauge (Thickness "mm")</t>
  </si>
  <si>
    <t>Finish</t>
  </si>
  <si>
    <t>[4.3]</t>
  </si>
  <si>
    <t>The stainless steel grade of the sinks</t>
  </si>
  <si>
    <t>[4.4]</t>
  </si>
  <si>
    <t xml:space="preserve">[4.5]  </t>
  </si>
  <si>
    <t>[4.5]</t>
  </si>
  <si>
    <t>Specify "Yes" or "No" if the price of the sink is inclusive of accessories</t>
  </si>
  <si>
    <t>The material gauge in thickness "mm" of the sinks</t>
  </si>
  <si>
    <t>The type of finish (e.g. satin, polish finish) of the sinks</t>
  </si>
  <si>
    <t>Accessories cost</t>
  </si>
  <si>
    <t>Identify the cost of the accessories</t>
  </si>
  <si>
    <t>Raw material costs</t>
  </si>
  <si>
    <t>Material Gauge</t>
  </si>
  <si>
    <t>Accessories</t>
  </si>
  <si>
    <t>Non-refundable VAT expense</t>
  </si>
  <si>
    <t>Unit Non-refundable VAT expense</t>
  </si>
  <si>
    <t>Rate of Total VAT (%)</t>
  </si>
  <si>
    <t>VAT Rebate (%)</t>
  </si>
  <si>
    <t>VAT Valuation Basis (e.g. FOB, CIF)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</si>
</sst>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83">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3" applyFont="1" applyAlignment="1">
      <alignmen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2" fillId="0" borderId="0" xfId="3" applyFont="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7" fillId="4" borderId="1" xfId="0" applyFont="1" applyFill="1" applyBorder="1" applyAlignment="1">
      <alignment horizontal="left" vertical="center" wrapText="1"/>
    </xf>
    <xf numFmtId="0" fontId="12" fillId="0" borderId="3" xfId="3" applyFont="1" applyBorder="1"/>
    <xf numFmtId="0" fontId="12" fillId="0" borderId="11" xfId="3" applyFont="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Border="1"/>
    <xf numFmtId="0" fontId="12" fillId="0" borderId="20" xfId="3" applyFont="1" applyBorder="1"/>
    <xf numFmtId="0" fontId="13" fillId="0" borderId="7" xfId="3" applyFont="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Border="1" applyAlignment="1">
      <alignment vertical="top"/>
    </xf>
    <xf numFmtId="43" fontId="13" fillId="0" borderId="25" xfId="1" applyFont="1" applyFill="1" applyBorder="1" applyAlignment="1">
      <alignment vertical="top"/>
    </xf>
    <xf numFmtId="0" fontId="13" fillId="0" borderId="23" xfId="3" applyFont="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Alignment="1">
      <alignment vertical="center"/>
    </xf>
    <xf numFmtId="0" fontId="16" fillId="0" borderId="0" xfId="0" applyFont="1" applyAlignment="1">
      <alignmen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13" fillId="0" borderId="24" xfId="3" applyFont="1" applyBorder="1" applyAlignment="1">
      <alignment vertical="top"/>
    </xf>
    <xf numFmtId="43" fontId="13" fillId="0" borderId="4" xfId="1" applyFont="1" applyFill="1" applyBorder="1" applyAlignment="1">
      <alignment vertical="top"/>
    </xf>
    <xf numFmtId="0" fontId="13" fillId="0" borderId="30" xfId="3" quotePrefix="1" applyFont="1" applyBorder="1" applyAlignment="1">
      <alignment vertical="top"/>
    </xf>
    <xf numFmtId="43" fontId="13" fillId="0" borderId="29" xfId="1" applyFont="1" applyFill="1" applyBorder="1" applyAlignment="1">
      <alignment vertical="top"/>
    </xf>
    <xf numFmtId="0" fontId="13" fillId="0" borderId="17" xfId="3" quotePrefix="1" applyFont="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5" fillId="0" borderId="1" xfId="0" applyFont="1" applyBorder="1" applyAlignment="1">
      <alignment horizontal="left" vertical="center" wrapText="1"/>
    </xf>
    <xf numFmtId="0" fontId="5" fillId="0" borderId="0" xfId="0" applyFont="1" applyFill="1" applyAlignment="1">
      <alignment horizontal="right"/>
    </xf>
    <xf numFmtId="0" fontId="5" fillId="0" borderId="0" xfId="0" applyFont="1" applyFill="1" applyAlignment="1">
      <alignment horizontal="left"/>
    </xf>
    <xf numFmtId="0" fontId="10" fillId="0" borderId="0" xfId="0" applyFont="1" applyFill="1" applyAlignment="1">
      <alignment horizontal="left"/>
    </xf>
    <xf numFmtId="0" fontId="5" fillId="0" borderId="0" xfId="0" applyFont="1" applyFill="1"/>
    <xf numFmtId="0" fontId="0" fillId="0" borderId="0" xfId="0" applyFill="1"/>
    <xf numFmtId="0" fontId="3" fillId="0" borderId="0" xfId="0" applyFont="1" applyFill="1"/>
    <xf numFmtId="0" fontId="1" fillId="0" borderId="0" xfId="0" applyFont="1" applyFill="1" applyAlignment="1">
      <alignment horizontal="center" vertical="top" wrapText="1"/>
    </xf>
    <xf numFmtId="0" fontId="1" fillId="0" borderId="0" xfId="0" applyFont="1" applyFill="1" applyAlignment="1">
      <alignment horizontal="center"/>
    </xf>
    <xf numFmtId="17" fontId="0" fillId="0" borderId="0" xfId="1" applyNumberFormat="1" applyFont="1" applyFill="1"/>
    <xf numFmtId="43" fontId="0" fillId="0" borderId="0" xfId="1" applyFont="1" applyFill="1"/>
    <xf numFmtId="0" fontId="6" fillId="0" borderId="0" xfId="0" applyFont="1" applyFill="1"/>
    <xf numFmtId="0" fontId="0" fillId="0" borderId="0" xfId="2" applyNumberFormat="1" applyFont="1"/>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60"/>
  <sheetViews>
    <sheetView showZeros="0" tabSelected="1" zoomScaleNormal="100" workbookViewId="0">
      <selection activeCell="A5" sqref="A5"/>
    </sheetView>
  </sheetViews>
  <sheetFormatPr defaultRowHeight="12.75" x14ac:dyDescent="0.2"/>
  <cols>
    <col min="1" max="2" width="20.7109375" style="10" customWidth="1"/>
    <col min="3" max="3" width="12.42578125" style="10" customWidth="1"/>
    <col min="4" max="4" width="10.7109375" customWidth="1"/>
    <col min="5" max="7" width="12" customWidth="1"/>
    <col min="8" max="14" width="10.7109375" customWidth="1"/>
    <col min="15" max="15" width="11.28515625" customWidth="1"/>
    <col min="16" max="24" width="10.7109375" customWidth="1"/>
    <col min="25" max="25" width="12.140625" customWidth="1"/>
    <col min="26" max="27" width="10.7109375" customWidth="1"/>
    <col min="28" max="28" width="11.7109375" bestFit="1" customWidth="1"/>
    <col min="29" max="37" width="10.7109375" customWidth="1"/>
    <col min="38" max="38" width="11.28515625" bestFit="1" customWidth="1"/>
    <col min="39" max="39" width="13.42578125" customWidth="1"/>
    <col min="40" max="40" width="10.7109375" customWidth="1"/>
    <col min="41" max="41" width="12.85546875" bestFit="1" customWidth="1"/>
    <col min="42" max="42" width="15.140625" bestFit="1" customWidth="1"/>
    <col min="43" max="46" width="10.7109375" customWidth="1"/>
    <col min="47" max="47" width="14.7109375" bestFit="1" customWidth="1"/>
    <col min="48" max="48" width="17" bestFit="1" customWidth="1"/>
    <col min="49" max="49" width="12.85546875" bestFit="1" customWidth="1"/>
    <col min="50" max="50" width="14.140625" bestFit="1" customWidth="1"/>
    <col min="51" max="56" width="10.7109375" customWidth="1"/>
    <col min="57" max="57" width="16.7109375" customWidth="1"/>
    <col min="58" max="58" width="14.140625" customWidth="1"/>
  </cols>
  <sheetData>
    <row r="1" spans="1:58" s="2" customFormat="1" ht="18" x14ac:dyDescent="0.25">
      <c r="A1" s="6" t="s">
        <v>0</v>
      </c>
      <c r="B1" s="6"/>
      <c r="C1" s="6"/>
    </row>
    <row r="2" spans="1:58" s="2" customFormat="1" ht="18" x14ac:dyDescent="0.25">
      <c r="A2" s="7"/>
      <c r="B2" s="7"/>
      <c r="C2" s="7"/>
      <c r="D2" s="4"/>
      <c r="E2" s="4"/>
      <c r="F2" s="4"/>
      <c r="G2" s="4"/>
      <c r="H2" s="4"/>
      <c r="I2" s="4"/>
      <c r="J2" s="4"/>
      <c r="K2" s="4"/>
      <c r="L2" s="4"/>
      <c r="M2" s="4"/>
      <c r="N2" s="4"/>
      <c r="O2" s="4"/>
      <c r="P2" s="4"/>
      <c r="Q2" s="4"/>
      <c r="R2" s="4"/>
      <c r="S2" s="4"/>
      <c r="U2" s="21"/>
    </row>
    <row r="3" spans="1:58" s="2" customFormat="1" ht="18" x14ac:dyDescent="0.25">
      <c r="A3" s="8" t="s">
        <v>1</v>
      </c>
      <c r="B3" s="8"/>
      <c r="C3" s="8"/>
    </row>
    <row r="4" spans="1:58" s="2" customFormat="1" ht="18" x14ac:dyDescent="0.25">
      <c r="A4" s="8"/>
      <c r="B4" s="8"/>
      <c r="C4" s="8"/>
    </row>
    <row r="5" spans="1:58" s="18" customFormat="1" ht="63.75" x14ac:dyDescent="0.2">
      <c r="A5" s="17" t="s">
        <v>2</v>
      </c>
      <c r="B5" s="17" t="s">
        <v>3</v>
      </c>
      <c r="C5" s="17" t="s">
        <v>4</v>
      </c>
      <c r="D5" s="5" t="s">
        <v>5</v>
      </c>
      <c r="E5" s="5" t="s">
        <v>6</v>
      </c>
      <c r="F5" s="5" t="s">
        <v>7</v>
      </c>
      <c r="G5" s="5" t="s">
        <v>8</v>
      </c>
      <c r="H5" s="5" t="s">
        <v>9</v>
      </c>
      <c r="I5" s="5" t="s">
        <v>10</v>
      </c>
      <c r="J5" s="5" t="s">
        <v>427</v>
      </c>
      <c r="K5" s="5" t="s">
        <v>428</v>
      </c>
      <c r="L5" s="5" t="s">
        <v>429</v>
      </c>
      <c r="M5" s="5" t="s">
        <v>422</v>
      </c>
      <c r="N5" s="5" t="s">
        <v>423</v>
      </c>
      <c r="O5" s="5" t="s">
        <v>424</v>
      </c>
      <c r="P5" s="5" t="s">
        <v>11</v>
      </c>
      <c r="Q5" s="5" t="s">
        <v>12</v>
      </c>
      <c r="R5" s="5" t="s">
        <v>13</v>
      </c>
      <c r="S5" s="5" t="s">
        <v>14</v>
      </c>
      <c r="T5" s="5" t="s">
        <v>15</v>
      </c>
      <c r="U5" s="5" t="s">
        <v>16</v>
      </c>
      <c r="V5" s="5" t="s">
        <v>17</v>
      </c>
      <c r="W5" s="5" t="s">
        <v>18</v>
      </c>
      <c r="X5" s="5" t="s">
        <v>19</v>
      </c>
      <c r="Y5" s="5" t="s">
        <v>20</v>
      </c>
      <c r="Z5" s="5" t="s">
        <v>21</v>
      </c>
      <c r="AA5" s="5" t="s">
        <v>22</v>
      </c>
      <c r="AB5" s="5" t="s">
        <v>23</v>
      </c>
      <c r="AC5" s="5" t="s">
        <v>24</v>
      </c>
      <c r="AD5" s="5" t="s">
        <v>25</v>
      </c>
      <c r="AE5" s="5" t="s">
        <v>26</v>
      </c>
      <c r="AF5" s="5" t="s">
        <v>27</v>
      </c>
      <c r="AG5" s="5" t="s">
        <v>28</v>
      </c>
      <c r="AH5" s="5" t="s">
        <v>29</v>
      </c>
      <c r="AI5" s="5" t="s">
        <v>30</v>
      </c>
      <c r="AJ5" s="5" t="s">
        <v>31</v>
      </c>
      <c r="AK5" s="5" t="s">
        <v>32</v>
      </c>
      <c r="AL5" s="5" t="s">
        <v>33</v>
      </c>
      <c r="AM5" s="5" t="s">
        <v>34</v>
      </c>
      <c r="AN5" s="5" t="s">
        <v>35</v>
      </c>
      <c r="AO5" s="5" t="s">
        <v>36</v>
      </c>
      <c r="AP5" s="5" t="s">
        <v>37</v>
      </c>
      <c r="AQ5" s="5" t="s">
        <v>38</v>
      </c>
      <c r="AR5" s="5" t="s">
        <v>39</v>
      </c>
      <c r="AS5" s="5" t="s">
        <v>40</v>
      </c>
      <c r="AT5" s="5" t="s">
        <v>41</v>
      </c>
      <c r="AU5" s="5" t="s">
        <v>42</v>
      </c>
      <c r="AV5" s="5" t="s">
        <v>43</v>
      </c>
      <c r="AW5" s="5" t="s">
        <v>44</v>
      </c>
      <c r="AX5" s="5" t="s">
        <v>45</v>
      </c>
      <c r="AY5" s="5" t="s">
        <v>46</v>
      </c>
      <c r="AZ5" s="5" t="s">
        <v>47</v>
      </c>
      <c r="BA5" s="5" t="s">
        <v>48</v>
      </c>
      <c r="BB5" s="5" t="s">
        <v>443</v>
      </c>
      <c r="BC5" s="5" t="s">
        <v>444</v>
      </c>
      <c r="BD5" s="5" t="s">
        <v>445</v>
      </c>
      <c r="BE5" s="5" t="s">
        <v>446</v>
      </c>
      <c r="BF5" s="5" t="s">
        <v>447</v>
      </c>
    </row>
    <row r="6" spans="1:58" s="16" customFormat="1" x14ac:dyDescent="0.2">
      <c r="A6" s="16" t="s">
        <v>49</v>
      </c>
      <c r="B6" s="16" t="s">
        <v>50</v>
      </c>
      <c r="C6" s="16" t="s">
        <v>51</v>
      </c>
      <c r="D6" s="16" t="s">
        <v>52</v>
      </c>
      <c r="E6" s="16" t="s">
        <v>53</v>
      </c>
      <c r="F6" s="16" t="s">
        <v>53</v>
      </c>
      <c r="G6" s="16" t="s">
        <v>53</v>
      </c>
      <c r="H6" s="16" t="s">
        <v>54</v>
      </c>
      <c r="I6" s="16" t="s">
        <v>55</v>
      </c>
      <c r="J6" s="16" t="s">
        <v>56</v>
      </c>
      <c r="K6" s="16" t="s">
        <v>426</v>
      </c>
      <c r="L6" s="16" t="s">
        <v>430</v>
      </c>
      <c r="M6" s="16" t="s">
        <v>432</v>
      </c>
      <c r="N6" s="16" t="s">
        <v>434</v>
      </c>
      <c r="O6" s="16" t="s">
        <v>434</v>
      </c>
      <c r="P6" s="16" t="s">
        <v>57</v>
      </c>
      <c r="T6" s="16" t="s">
        <v>58</v>
      </c>
      <c r="U6" s="16" t="s">
        <v>59</v>
      </c>
      <c r="V6" s="16" t="s">
        <v>60</v>
      </c>
      <c r="W6" s="16" t="s">
        <v>61</v>
      </c>
      <c r="X6" s="16" t="s">
        <v>62</v>
      </c>
      <c r="Y6" s="16" t="s">
        <v>63</v>
      </c>
      <c r="Z6" s="16" t="s">
        <v>64</v>
      </c>
      <c r="AA6" s="16" t="s">
        <v>65</v>
      </c>
      <c r="AB6" s="16" t="s">
        <v>66</v>
      </c>
      <c r="AC6" s="16" t="s">
        <v>67</v>
      </c>
      <c r="AD6" s="16" t="s">
        <v>68</v>
      </c>
      <c r="AE6" s="16" t="s">
        <v>69</v>
      </c>
      <c r="AF6" s="16" t="s">
        <v>70</v>
      </c>
      <c r="AG6" s="16" t="s">
        <v>71</v>
      </c>
      <c r="AH6" s="16" t="s">
        <v>72</v>
      </c>
      <c r="AI6" s="16" t="s">
        <v>73</v>
      </c>
      <c r="AJ6" s="16" t="s">
        <v>74</v>
      </c>
      <c r="AK6" s="16" t="s">
        <v>75</v>
      </c>
      <c r="AL6" s="16" t="s">
        <v>76</v>
      </c>
      <c r="AM6" s="16" t="s">
        <v>77</v>
      </c>
      <c r="AN6" s="16" t="s">
        <v>78</v>
      </c>
      <c r="AO6" s="16" t="s">
        <v>79</v>
      </c>
      <c r="AP6" s="16" t="s">
        <v>80</v>
      </c>
      <c r="AQ6" s="16" t="s">
        <v>81</v>
      </c>
      <c r="AR6" s="16" t="s">
        <v>82</v>
      </c>
      <c r="AS6" s="16" t="s">
        <v>83</v>
      </c>
      <c r="AT6" s="16" t="s">
        <v>84</v>
      </c>
      <c r="AU6" s="16" t="s">
        <v>85</v>
      </c>
      <c r="AV6" s="16" t="s">
        <v>86</v>
      </c>
      <c r="AW6" s="16" t="s">
        <v>87</v>
      </c>
      <c r="AX6" s="16" t="s">
        <v>88</v>
      </c>
      <c r="AY6" s="16" t="s">
        <v>89</v>
      </c>
      <c r="AZ6" s="16" t="s">
        <v>90</v>
      </c>
      <c r="BA6" s="16" t="s">
        <v>91</v>
      </c>
    </row>
    <row r="7" spans="1:58" x14ac:dyDescent="0.2">
      <c r="A7" s="9"/>
      <c r="B7"/>
      <c r="C7"/>
      <c r="H7" t="str">
        <f>CONCATENATE(E7,"-",F7,"-",G7)</f>
        <v>--</v>
      </c>
      <c r="S7" s="19"/>
      <c r="T7" s="19">
        <f>S7</f>
        <v>0</v>
      </c>
      <c r="U7" s="20">
        <f>VALUE(ROUNDUP(MONTH(T7)/12*4,0)*3&amp;"/"&amp;YEAR(T7))</f>
        <v>61</v>
      </c>
      <c r="W7" s="25"/>
      <c r="X7" s="24"/>
      <c r="Z7" s="23"/>
      <c r="AA7" s="23" t="e">
        <f>Z7/X7</f>
        <v>#DIV/0!</v>
      </c>
      <c r="AB7" s="23"/>
      <c r="AC7" s="23"/>
      <c r="AD7" s="23"/>
      <c r="AE7" s="23">
        <f>Z7-AB7-AC7+AD7</f>
        <v>0</v>
      </c>
      <c r="AF7" s="23" t="e">
        <f>AE7/X7</f>
        <v>#DIV/0!</v>
      </c>
      <c r="AG7" s="23"/>
      <c r="AH7" s="23" t="e">
        <f>AG7/X7</f>
        <v>#DIV/0!</v>
      </c>
      <c r="AI7" s="23"/>
      <c r="AJ7" s="23" t="e">
        <f>AI7/X7</f>
        <v>#DIV/0!</v>
      </c>
      <c r="AK7" s="23">
        <f>AE7-AG7-AI7</f>
        <v>0</v>
      </c>
      <c r="AL7" s="23" t="e">
        <f>AK7/X7</f>
        <v>#DIV/0!</v>
      </c>
      <c r="AM7" s="23"/>
      <c r="AN7" s="23"/>
      <c r="AO7" s="23" t="e">
        <f>AN7/X7</f>
        <v>#DIV/0!</v>
      </c>
      <c r="AP7" s="23"/>
      <c r="AQ7" s="23" t="e">
        <f>AP7/X7</f>
        <v>#DIV/0!</v>
      </c>
      <c r="AR7" s="23"/>
      <c r="AS7" s="23" t="e">
        <f>AR7/X7</f>
        <v>#DIV/0!</v>
      </c>
      <c r="AT7" s="23"/>
      <c r="AU7" s="23" t="e">
        <f>AT7/X7</f>
        <v>#DIV/0!</v>
      </c>
      <c r="AV7" s="23"/>
      <c r="AW7" s="23" t="e">
        <f>AV7/X7</f>
        <v>#DIV/0!</v>
      </c>
      <c r="AX7" s="23"/>
      <c r="AY7" s="23" t="e">
        <f>AX7/X7</f>
        <v>#DIV/0!</v>
      </c>
      <c r="AZ7" s="23"/>
      <c r="BA7" s="23" t="e">
        <f>AZ7/X7</f>
        <v>#DIV/0!</v>
      </c>
      <c r="BC7" s="174" t="e">
        <f>BB7/X7</f>
        <v>#DIV/0!</v>
      </c>
    </row>
    <row r="8" spans="1:58" x14ac:dyDescent="0.2">
      <c r="A8" s="9"/>
      <c r="B8" s="9"/>
      <c r="C8" s="9"/>
    </row>
    <row r="9" spans="1:58" x14ac:dyDescent="0.2">
      <c r="A9" s="11" t="s">
        <v>92</v>
      </c>
      <c r="B9" s="13" t="s">
        <v>93</v>
      </c>
      <c r="C9" s="13"/>
      <c r="D9" s="13"/>
      <c r="E9" s="13"/>
      <c r="F9" s="13"/>
      <c r="G9" s="13"/>
      <c r="H9" s="12"/>
    </row>
    <row r="10" spans="1:58" x14ac:dyDescent="0.2">
      <c r="A10" s="11" t="s">
        <v>94</v>
      </c>
      <c r="B10" s="13" t="s">
        <v>95</v>
      </c>
      <c r="C10" s="13"/>
      <c r="D10" s="13"/>
      <c r="E10" s="13"/>
      <c r="F10" s="13"/>
      <c r="G10" s="13"/>
      <c r="H10" s="12"/>
    </row>
    <row r="11" spans="1:58" x14ac:dyDescent="0.2">
      <c r="A11" s="11" t="s">
        <v>96</v>
      </c>
      <c r="B11" s="13" t="s">
        <v>97</v>
      </c>
      <c r="C11" s="13"/>
      <c r="D11" s="13"/>
      <c r="E11" s="13"/>
      <c r="F11" s="13"/>
      <c r="G11" s="13"/>
      <c r="H11" s="12"/>
    </row>
    <row r="12" spans="1:58" x14ac:dyDescent="0.2">
      <c r="A12" s="11" t="s">
        <v>98</v>
      </c>
      <c r="B12" s="13" t="s">
        <v>99</v>
      </c>
      <c r="C12" s="13"/>
      <c r="D12" s="13"/>
      <c r="E12" s="13"/>
      <c r="F12" s="13"/>
      <c r="G12" s="13"/>
      <c r="H12" s="12"/>
    </row>
    <row r="13" spans="1:58" x14ac:dyDescent="0.2">
      <c r="A13" s="11" t="s">
        <v>100</v>
      </c>
      <c r="B13" s="13" t="s">
        <v>101</v>
      </c>
      <c r="C13" s="13"/>
      <c r="D13" s="13"/>
      <c r="E13" s="13"/>
      <c r="F13" s="13"/>
      <c r="G13" s="13"/>
      <c r="H13" s="12"/>
    </row>
    <row r="14" spans="1:58" x14ac:dyDescent="0.2">
      <c r="A14" s="11" t="s">
        <v>102</v>
      </c>
      <c r="B14" s="13" t="s">
        <v>103</v>
      </c>
      <c r="C14" s="13"/>
      <c r="D14" s="13"/>
      <c r="E14" s="13"/>
      <c r="F14" s="13"/>
      <c r="G14" s="13"/>
      <c r="H14" s="12"/>
    </row>
    <row r="15" spans="1:58" x14ac:dyDescent="0.2">
      <c r="A15" s="11" t="s">
        <v>104</v>
      </c>
      <c r="B15" s="13" t="s">
        <v>105</v>
      </c>
      <c r="C15" s="13"/>
      <c r="D15" s="13"/>
      <c r="E15" s="13"/>
      <c r="F15" s="13"/>
      <c r="G15" s="13"/>
      <c r="H15" s="12"/>
    </row>
    <row r="16" spans="1:58" s="166" customFormat="1" x14ac:dyDescent="0.2">
      <c r="A16" s="163" t="s">
        <v>106</v>
      </c>
      <c r="B16" s="164" t="s">
        <v>431</v>
      </c>
      <c r="C16" s="164"/>
      <c r="D16" s="164"/>
      <c r="E16" s="164"/>
      <c r="F16" s="164"/>
      <c r="G16" s="164"/>
      <c r="BB16"/>
      <c r="BC16"/>
      <c r="BD16"/>
      <c r="BE16"/>
      <c r="BF16"/>
    </row>
    <row r="17" spans="1:58" s="166" customFormat="1" x14ac:dyDescent="0.2">
      <c r="A17" s="163" t="s">
        <v>426</v>
      </c>
      <c r="B17" s="164" t="s">
        <v>436</v>
      </c>
      <c r="C17" s="164"/>
      <c r="D17" s="164"/>
      <c r="E17" s="164"/>
      <c r="F17" s="164"/>
      <c r="G17" s="164"/>
      <c r="BB17"/>
      <c r="BC17"/>
      <c r="BD17"/>
      <c r="BE17"/>
      <c r="BF17"/>
    </row>
    <row r="18" spans="1:58" s="166" customFormat="1" ht="15" customHeight="1" x14ac:dyDescent="0.2">
      <c r="A18" s="163" t="s">
        <v>430</v>
      </c>
      <c r="B18" s="164" t="s">
        <v>437</v>
      </c>
      <c r="C18" s="164"/>
      <c r="D18" s="164"/>
      <c r="E18" s="164"/>
      <c r="F18" s="164"/>
      <c r="G18" s="164"/>
      <c r="BB18"/>
      <c r="BC18"/>
      <c r="BD18"/>
      <c r="BE18"/>
      <c r="BF18"/>
    </row>
    <row r="19" spans="1:58" s="167" customFormat="1" x14ac:dyDescent="0.2">
      <c r="A19" s="163" t="s">
        <v>432</v>
      </c>
      <c r="B19" s="164" t="s">
        <v>435</v>
      </c>
      <c r="C19" s="165"/>
      <c r="D19" s="165"/>
      <c r="E19" s="164"/>
      <c r="F19" s="164"/>
      <c r="G19" s="164"/>
      <c r="H19" s="166"/>
      <c r="BB19"/>
      <c r="BC19"/>
      <c r="BD19"/>
      <c r="BE19"/>
      <c r="BF19"/>
    </row>
    <row r="20" spans="1:58" x14ac:dyDescent="0.2">
      <c r="A20" s="11" t="s">
        <v>433</v>
      </c>
      <c r="B20" s="13" t="s">
        <v>425</v>
      </c>
      <c r="C20" s="13"/>
      <c r="D20" s="13"/>
      <c r="E20" s="13"/>
      <c r="F20" s="12"/>
    </row>
    <row r="21" spans="1:58" x14ac:dyDescent="0.2">
      <c r="A21" s="11" t="s">
        <v>107</v>
      </c>
      <c r="B21" s="13" t="s">
        <v>108</v>
      </c>
      <c r="C21" s="13"/>
      <c r="E21" s="13"/>
      <c r="F21" s="13"/>
      <c r="G21" s="13"/>
      <c r="H21" s="12"/>
    </row>
    <row r="22" spans="1:58" x14ac:dyDescent="0.2">
      <c r="A22" s="11" t="s">
        <v>109</v>
      </c>
      <c r="B22" s="13" t="s">
        <v>110</v>
      </c>
      <c r="C22" s="13"/>
      <c r="D22" s="13"/>
      <c r="E22" s="13"/>
      <c r="F22" s="13"/>
      <c r="G22" s="13"/>
      <c r="H22" s="12"/>
    </row>
    <row r="23" spans="1:58" x14ac:dyDescent="0.2">
      <c r="A23" s="11" t="s">
        <v>111</v>
      </c>
      <c r="B23" s="13" t="s">
        <v>112</v>
      </c>
      <c r="C23" s="13"/>
      <c r="D23" s="13"/>
      <c r="E23" s="13"/>
      <c r="F23" s="13"/>
      <c r="G23" s="13"/>
      <c r="H23" s="12"/>
    </row>
    <row r="24" spans="1:58" x14ac:dyDescent="0.2">
      <c r="A24" s="11" t="s">
        <v>113</v>
      </c>
      <c r="B24" t="s">
        <v>114</v>
      </c>
      <c r="C24"/>
      <c r="E24" s="13"/>
      <c r="F24" s="13"/>
      <c r="G24" s="13"/>
    </row>
    <row r="25" spans="1:58" x14ac:dyDescent="0.2">
      <c r="A25" s="11" t="s">
        <v>115</v>
      </c>
      <c r="B25" s="13" t="s">
        <v>116</v>
      </c>
      <c r="C25" s="13"/>
      <c r="D25" s="13"/>
      <c r="E25" s="13"/>
      <c r="F25" s="13"/>
      <c r="G25" s="13"/>
    </row>
    <row r="26" spans="1:58" x14ac:dyDescent="0.2">
      <c r="A26" s="11" t="s">
        <v>117</v>
      </c>
      <c r="B26" s="13" t="s">
        <v>118</v>
      </c>
      <c r="C26" s="13"/>
      <c r="D26" s="13"/>
      <c r="E26" s="13"/>
      <c r="F26" s="13"/>
      <c r="G26" s="13"/>
    </row>
    <row r="27" spans="1:58" x14ac:dyDescent="0.2">
      <c r="A27" s="11" t="s">
        <v>119</v>
      </c>
      <c r="B27" s="13" t="s">
        <v>120</v>
      </c>
      <c r="C27" s="13"/>
      <c r="D27" s="13"/>
      <c r="E27" s="13"/>
      <c r="F27" s="13"/>
      <c r="G27" s="13"/>
    </row>
    <row r="28" spans="1:58" x14ac:dyDescent="0.2">
      <c r="A28" s="11" t="s">
        <v>121</v>
      </c>
      <c r="B28" s="13" t="s">
        <v>122</v>
      </c>
      <c r="C28" s="13"/>
      <c r="D28" s="13"/>
      <c r="E28" s="13"/>
      <c r="F28" s="13"/>
      <c r="G28" s="13"/>
    </row>
    <row r="29" spans="1:58" x14ac:dyDescent="0.2">
      <c r="A29" s="11" t="s">
        <v>123</v>
      </c>
      <c r="B29" s="13" t="s">
        <v>124</v>
      </c>
      <c r="C29" s="13"/>
      <c r="D29" s="13"/>
      <c r="E29" s="13"/>
      <c r="F29" s="13"/>
      <c r="G29" s="13"/>
    </row>
    <row r="30" spans="1:58" x14ac:dyDescent="0.2">
      <c r="A30" s="11" t="s">
        <v>125</v>
      </c>
      <c r="B30" s="13" t="s">
        <v>126</v>
      </c>
      <c r="C30" s="13"/>
      <c r="D30" s="13"/>
      <c r="E30" s="13"/>
      <c r="F30" s="13"/>
      <c r="G30" s="13"/>
    </row>
    <row r="31" spans="1:58" x14ac:dyDescent="0.2">
      <c r="A31" s="11" t="s">
        <v>127</v>
      </c>
      <c r="B31" s="13" t="s">
        <v>128</v>
      </c>
      <c r="C31" s="13"/>
      <c r="D31" s="13"/>
      <c r="E31" s="13"/>
      <c r="F31" s="13"/>
      <c r="G31" s="13"/>
    </row>
    <row r="32" spans="1:58" x14ac:dyDescent="0.2">
      <c r="A32" s="11" t="s">
        <v>129</v>
      </c>
      <c r="B32" s="13" t="s">
        <v>130</v>
      </c>
      <c r="C32" s="13"/>
      <c r="D32" s="13"/>
      <c r="E32" s="13"/>
      <c r="F32" s="13"/>
      <c r="G32" s="13"/>
    </row>
    <row r="33" spans="1:7" x14ac:dyDescent="0.2">
      <c r="A33" s="11" t="s">
        <v>131</v>
      </c>
      <c r="B33" s="13" t="s">
        <v>132</v>
      </c>
      <c r="C33" s="13"/>
      <c r="D33" s="13"/>
      <c r="E33" s="13"/>
      <c r="F33" s="13"/>
      <c r="G33" s="13"/>
    </row>
    <row r="34" spans="1:7" x14ac:dyDescent="0.2">
      <c r="A34" s="11" t="s">
        <v>133</v>
      </c>
      <c r="B34" s="13" t="s">
        <v>134</v>
      </c>
      <c r="C34" s="13"/>
      <c r="D34" s="13"/>
      <c r="E34" s="13"/>
      <c r="F34" s="13"/>
      <c r="G34" s="13"/>
    </row>
    <row r="35" spans="1:7" x14ac:dyDescent="0.2">
      <c r="A35" s="11" t="s">
        <v>135</v>
      </c>
      <c r="B35" s="13" t="s">
        <v>136</v>
      </c>
      <c r="C35" s="13"/>
      <c r="D35" s="13"/>
      <c r="E35" s="13"/>
      <c r="F35" s="13"/>
      <c r="G35" s="13"/>
    </row>
    <row r="36" spans="1:7" x14ac:dyDescent="0.2">
      <c r="A36" s="11" t="s">
        <v>137</v>
      </c>
      <c r="B36" s="13" t="s">
        <v>138</v>
      </c>
      <c r="C36" s="13"/>
      <c r="D36" s="13"/>
      <c r="E36" s="13"/>
      <c r="F36" s="13"/>
      <c r="G36" s="13"/>
    </row>
    <row r="37" spans="1:7" x14ac:dyDescent="0.2">
      <c r="A37" s="11" t="s">
        <v>139</v>
      </c>
      <c r="B37" s="13" t="s">
        <v>140</v>
      </c>
      <c r="C37" s="13"/>
      <c r="D37" s="13"/>
      <c r="E37" s="13"/>
      <c r="F37" s="13"/>
      <c r="G37" s="13"/>
    </row>
    <row r="38" spans="1:7" x14ac:dyDescent="0.2">
      <c r="A38" s="11" t="s">
        <v>141</v>
      </c>
      <c r="B38" s="13" t="s">
        <v>142</v>
      </c>
      <c r="C38" s="13"/>
      <c r="D38" s="13"/>
      <c r="E38" s="13"/>
      <c r="F38" s="13"/>
      <c r="G38" s="13"/>
    </row>
    <row r="39" spans="1:7" x14ac:dyDescent="0.2">
      <c r="A39" s="11" t="s">
        <v>143</v>
      </c>
      <c r="B39" s="13" t="s">
        <v>144</v>
      </c>
      <c r="C39" s="13"/>
      <c r="D39" s="13"/>
      <c r="E39" s="13"/>
      <c r="F39" s="13"/>
      <c r="G39" s="13"/>
    </row>
    <row r="40" spans="1:7" x14ac:dyDescent="0.2">
      <c r="A40" s="11" t="s">
        <v>145</v>
      </c>
      <c r="B40" s="13" t="s">
        <v>146</v>
      </c>
      <c r="C40" s="13"/>
      <c r="D40" s="13"/>
      <c r="E40" s="13"/>
      <c r="F40" s="13"/>
      <c r="G40" s="13"/>
    </row>
    <row r="41" spans="1:7" x14ac:dyDescent="0.2">
      <c r="A41" s="11" t="s">
        <v>147</v>
      </c>
      <c r="B41" s="13" t="s">
        <v>148</v>
      </c>
      <c r="C41" s="13"/>
      <c r="D41" s="13"/>
      <c r="E41" s="13"/>
      <c r="F41" s="13"/>
      <c r="G41" s="13"/>
    </row>
    <row r="42" spans="1:7" x14ac:dyDescent="0.2">
      <c r="A42" s="11" t="s">
        <v>149</v>
      </c>
      <c r="B42" s="13" t="s">
        <v>150</v>
      </c>
      <c r="C42" s="13"/>
      <c r="D42" s="13"/>
      <c r="E42" s="13"/>
      <c r="F42" s="13"/>
      <c r="G42" s="13"/>
    </row>
    <row r="43" spans="1:7" x14ac:dyDescent="0.2">
      <c r="A43" s="11" t="s">
        <v>151</v>
      </c>
      <c r="B43" s="13" t="s">
        <v>152</v>
      </c>
      <c r="C43" s="13"/>
      <c r="D43" s="13"/>
      <c r="E43" s="13"/>
      <c r="F43" s="13"/>
      <c r="G43" s="13"/>
    </row>
    <row r="44" spans="1:7" x14ac:dyDescent="0.2">
      <c r="A44" s="11" t="s">
        <v>153</v>
      </c>
      <c r="B44" s="13" t="s">
        <v>154</v>
      </c>
      <c r="C44" s="13"/>
      <c r="D44" s="13"/>
      <c r="E44" s="13"/>
      <c r="F44" s="13"/>
      <c r="G44" s="13"/>
    </row>
    <row r="45" spans="1:7" x14ac:dyDescent="0.2">
      <c r="A45" s="11" t="s">
        <v>155</v>
      </c>
      <c r="B45" s="13" t="s">
        <v>156</v>
      </c>
      <c r="C45" s="13"/>
      <c r="D45" s="13"/>
      <c r="E45" s="13"/>
      <c r="F45" s="13"/>
      <c r="G45" s="13"/>
    </row>
    <row r="46" spans="1:7" x14ac:dyDescent="0.2">
      <c r="A46" s="11" t="s">
        <v>157</v>
      </c>
      <c r="B46" s="13" t="s">
        <v>158</v>
      </c>
      <c r="C46" s="13"/>
      <c r="D46" s="13"/>
      <c r="E46" s="13"/>
      <c r="F46" s="13"/>
      <c r="G46" s="13"/>
    </row>
    <row r="47" spans="1:7" x14ac:dyDescent="0.2">
      <c r="A47" s="11" t="s">
        <v>159</v>
      </c>
      <c r="B47" s="13" t="s">
        <v>160</v>
      </c>
      <c r="C47" s="13"/>
      <c r="D47" s="13"/>
      <c r="E47" s="13"/>
      <c r="F47" s="13"/>
      <c r="G47" s="13"/>
    </row>
    <row r="48" spans="1:7" x14ac:dyDescent="0.2">
      <c r="A48" s="11" t="s">
        <v>161</v>
      </c>
      <c r="B48" s="13" t="s">
        <v>162</v>
      </c>
      <c r="C48" s="13"/>
      <c r="D48" s="13"/>
      <c r="E48" s="13"/>
      <c r="F48" s="13"/>
      <c r="G48" s="13"/>
    </row>
    <row r="49" spans="1:8" x14ac:dyDescent="0.2">
      <c r="A49" s="11"/>
      <c r="B49" s="13" t="s">
        <v>163</v>
      </c>
      <c r="C49" s="13"/>
      <c r="D49" s="13"/>
      <c r="E49" s="13"/>
      <c r="F49" s="13"/>
      <c r="G49" s="13"/>
    </row>
    <row r="50" spans="1:8" x14ac:dyDescent="0.2">
      <c r="A50" s="11" t="s">
        <v>164</v>
      </c>
      <c r="B50" s="13" t="s">
        <v>165</v>
      </c>
      <c r="C50" s="13"/>
      <c r="D50" s="13"/>
      <c r="E50" s="13"/>
      <c r="F50" s="13"/>
      <c r="G50" s="13"/>
    </row>
    <row r="51" spans="1:8" x14ac:dyDescent="0.2">
      <c r="A51" s="11" t="s">
        <v>166</v>
      </c>
      <c r="B51" s="13" t="s">
        <v>167</v>
      </c>
      <c r="C51" s="13"/>
      <c r="D51" s="13"/>
      <c r="E51" s="13"/>
      <c r="F51" s="13"/>
      <c r="G51" s="13"/>
    </row>
    <row r="52" spans="1:8" x14ac:dyDescent="0.2">
      <c r="A52" s="11" t="s">
        <v>168</v>
      </c>
      <c r="B52" s="13" t="s">
        <v>169</v>
      </c>
      <c r="C52" s="13"/>
      <c r="D52" s="13"/>
      <c r="E52" s="13"/>
      <c r="F52" s="13"/>
      <c r="G52" s="13"/>
    </row>
    <row r="53" spans="1:8" x14ac:dyDescent="0.2">
      <c r="A53" s="11" t="s">
        <v>170</v>
      </c>
      <c r="B53" s="13" t="s">
        <v>171</v>
      </c>
      <c r="C53" s="13"/>
      <c r="D53" s="13"/>
      <c r="E53" s="13"/>
      <c r="F53" s="13"/>
      <c r="G53" s="13"/>
    </row>
    <row r="54" spans="1:8" x14ac:dyDescent="0.2">
      <c r="A54" s="11" t="s">
        <v>172</v>
      </c>
      <c r="B54" s="13" t="s">
        <v>173</v>
      </c>
      <c r="C54" s="13"/>
      <c r="D54" s="13"/>
      <c r="E54" s="13"/>
      <c r="F54" s="13"/>
      <c r="G54" s="13"/>
    </row>
    <row r="55" spans="1:8" x14ac:dyDescent="0.2">
      <c r="A55" s="11" t="s">
        <v>174</v>
      </c>
      <c r="B55" s="13" t="s">
        <v>175</v>
      </c>
      <c r="C55" s="13"/>
      <c r="D55" s="13"/>
      <c r="E55" s="13"/>
      <c r="F55" s="13"/>
      <c r="G55" s="13"/>
    </row>
    <row r="56" spans="1:8" x14ac:dyDescent="0.2">
      <c r="A56" s="11" t="s">
        <v>176</v>
      </c>
      <c r="B56" s="13" t="s">
        <v>177</v>
      </c>
      <c r="C56" s="13"/>
      <c r="D56" s="13"/>
      <c r="E56" s="13"/>
      <c r="F56" s="13"/>
      <c r="G56" s="13"/>
    </row>
    <row r="57" spans="1:8" x14ac:dyDescent="0.2">
      <c r="A57" s="11"/>
      <c r="B57" s="11"/>
      <c r="C57" s="11"/>
      <c r="F57" s="13"/>
      <c r="G57" s="13"/>
      <c r="H57" s="13"/>
    </row>
    <row r="58" spans="1:8" x14ac:dyDescent="0.2">
      <c r="A58" s="11"/>
      <c r="B58" s="11"/>
      <c r="C58" s="11"/>
      <c r="F58" s="13"/>
      <c r="G58" s="13"/>
      <c r="H58" s="13"/>
    </row>
    <row r="59" spans="1:8" x14ac:dyDescent="0.2">
      <c r="A59" s="11"/>
      <c r="B59" s="11"/>
      <c r="C59" s="11"/>
    </row>
    <row r="60" spans="1:8" x14ac:dyDescent="0.2">
      <c r="A60" s="22"/>
      <c r="B60" s="22"/>
      <c r="C60"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G31" sqref="G31"/>
    </sheetView>
  </sheetViews>
  <sheetFormatPr defaultRowHeight="12.75" x14ac:dyDescent="0.2"/>
  <cols>
    <col min="1" max="1" width="10.28515625"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312</v>
      </c>
    </row>
    <row r="4" spans="1:8" ht="18" x14ac:dyDescent="0.25">
      <c r="A4" s="2"/>
    </row>
    <row r="5" spans="1:8" ht="12.6" customHeight="1" x14ac:dyDescent="0.2">
      <c r="A5" s="181" t="s">
        <v>179</v>
      </c>
      <c r="B5" s="177" t="s">
        <v>180</v>
      </c>
      <c r="C5" s="179" t="s">
        <v>181</v>
      </c>
      <c r="D5" s="182"/>
      <c r="E5" s="182"/>
      <c r="F5" s="182"/>
      <c r="G5" s="182"/>
      <c r="H5" s="180"/>
    </row>
    <row r="6" spans="1:8" ht="38.25" x14ac:dyDescent="0.2">
      <c r="A6" s="178"/>
      <c r="B6" s="178"/>
      <c r="C6" s="70" t="s">
        <v>182</v>
      </c>
      <c r="D6" s="71" t="s">
        <v>209</v>
      </c>
      <c r="E6" s="71" t="s">
        <v>313</v>
      </c>
      <c r="F6" s="71" t="s">
        <v>314</v>
      </c>
      <c r="G6" s="71" t="s">
        <v>315</v>
      </c>
      <c r="H6" s="71" t="s">
        <v>316</v>
      </c>
    </row>
    <row r="7" spans="1:8" x14ac:dyDescent="0.2">
      <c r="A7" s="72" t="s">
        <v>278</v>
      </c>
      <c r="B7" s="73" t="s">
        <v>440</v>
      </c>
      <c r="C7" s="73"/>
      <c r="D7" s="73"/>
      <c r="E7" s="73"/>
      <c r="F7" s="73"/>
      <c r="G7" s="73"/>
      <c r="H7" s="74"/>
    </row>
    <row r="8" spans="1:8" x14ac:dyDescent="0.2">
      <c r="A8" s="72" t="s">
        <v>55</v>
      </c>
      <c r="B8" s="73" t="s">
        <v>296</v>
      </c>
      <c r="C8" s="73"/>
      <c r="D8" s="73"/>
      <c r="E8" s="73"/>
      <c r="F8" s="73"/>
      <c r="G8" s="73"/>
      <c r="H8" s="74"/>
    </row>
    <row r="9" spans="1:8" x14ac:dyDescent="0.2">
      <c r="A9" s="72" t="s">
        <v>57</v>
      </c>
      <c r="B9" s="73" t="s">
        <v>438</v>
      </c>
      <c r="C9" s="73"/>
      <c r="D9" s="73"/>
      <c r="E9" s="73"/>
      <c r="F9" s="73"/>
      <c r="G9" s="73"/>
      <c r="H9" s="74"/>
    </row>
    <row r="10" spans="1:8" x14ac:dyDescent="0.2">
      <c r="A10" s="72" t="s">
        <v>58</v>
      </c>
      <c r="B10" s="73" t="s">
        <v>297</v>
      </c>
      <c r="C10" s="73"/>
      <c r="D10" s="73"/>
      <c r="E10" s="73"/>
      <c r="F10" s="73"/>
      <c r="G10" s="73"/>
      <c r="H10" s="74"/>
    </row>
    <row r="11" spans="1:8" x14ac:dyDescent="0.2">
      <c r="A11" s="72" t="s">
        <v>59</v>
      </c>
      <c r="B11" s="73" t="s">
        <v>318</v>
      </c>
      <c r="C11" s="73"/>
      <c r="D11" s="73"/>
      <c r="E11" s="73"/>
      <c r="F11" s="73"/>
      <c r="G11" s="73"/>
      <c r="H11" s="74"/>
    </row>
    <row r="12" spans="1:8" x14ac:dyDescent="0.2">
      <c r="A12" s="72" t="s">
        <v>60</v>
      </c>
      <c r="B12" s="73" t="s">
        <v>319</v>
      </c>
      <c r="C12" s="73"/>
      <c r="D12" s="73"/>
      <c r="E12" s="73"/>
      <c r="F12" s="73"/>
      <c r="G12" s="73"/>
      <c r="H12" s="74"/>
    </row>
    <row r="13" spans="1:8" x14ac:dyDescent="0.2">
      <c r="A13" s="72" t="s">
        <v>61</v>
      </c>
      <c r="B13" s="73" t="s">
        <v>47</v>
      </c>
      <c r="C13" s="73"/>
      <c r="D13" s="73"/>
      <c r="E13" s="73"/>
      <c r="F13" s="73"/>
      <c r="G13" s="73"/>
      <c r="H13" s="74"/>
    </row>
    <row r="14" spans="1:8" x14ac:dyDescent="0.2">
      <c r="A14" s="72" t="s">
        <v>62</v>
      </c>
      <c r="B14" s="73" t="s">
        <v>320</v>
      </c>
      <c r="C14" s="73"/>
      <c r="D14" s="73"/>
      <c r="E14" s="73"/>
      <c r="F14" s="73"/>
      <c r="G14" s="73"/>
      <c r="H14" s="74"/>
    </row>
    <row r="16" spans="1:8" s="12" customFormat="1" x14ac:dyDescent="0.2">
      <c r="A16" s="141" t="s">
        <v>197</v>
      </c>
    </row>
    <row r="17" spans="1:1" s="12" customFormat="1" x14ac:dyDescent="0.2">
      <c r="A17" s="142" t="s">
        <v>321</v>
      </c>
    </row>
    <row r="18" spans="1:1" s="12" customFormat="1" x14ac:dyDescent="0.2">
      <c r="A18" s="142" t="s">
        <v>322</v>
      </c>
    </row>
    <row r="19" spans="1:1" s="12" customFormat="1" x14ac:dyDescent="0.2">
      <c r="A19" s="143" t="s">
        <v>268</v>
      </c>
    </row>
    <row r="20" spans="1:1" s="12" customFormat="1" x14ac:dyDescent="0.2">
      <c r="A20" s="143" t="s">
        <v>199</v>
      </c>
    </row>
    <row r="21" spans="1:1" s="12" customFormat="1" x14ac:dyDescent="0.2">
      <c r="A21" s="143" t="s">
        <v>200</v>
      </c>
    </row>
    <row r="22" spans="1:1" s="12" customFormat="1" x14ac:dyDescent="0.2">
      <c r="A22" s="144" t="s">
        <v>201</v>
      </c>
    </row>
    <row r="23" spans="1:1" s="12" customFormat="1" x14ac:dyDescent="0.2">
      <c r="A23" s="142" t="s">
        <v>323</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324</v>
      </c>
      <c r="B3" s="8"/>
      <c r="C3" s="8"/>
      <c r="D3" s="8"/>
    </row>
    <row r="6" spans="1:7" ht="28.5" customHeight="1" x14ac:dyDescent="0.2">
      <c r="A6" s="56" t="s">
        <v>209</v>
      </c>
      <c r="B6" s="56" t="s">
        <v>313</v>
      </c>
      <c r="C6" s="56" t="s">
        <v>325</v>
      </c>
      <c r="D6" s="56" t="s">
        <v>326</v>
      </c>
      <c r="E6" s="56" t="s">
        <v>327</v>
      </c>
      <c r="F6" s="56" t="s">
        <v>328</v>
      </c>
      <c r="G6" s="57"/>
    </row>
    <row r="7" spans="1:7" x14ac:dyDescent="0.2">
      <c r="A7" s="16" t="s">
        <v>49</v>
      </c>
      <c r="B7" s="16" t="s">
        <v>52</v>
      </c>
      <c r="C7" s="16" t="s">
        <v>278</v>
      </c>
      <c r="D7" s="16" t="s">
        <v>55</v>
      </c>
      <c r="E7" s="16" t="s">
        <v>57</v>
      </c>
      <c r="F7" s="16" t="s">
        <v>58</v>
      </c>
    </row>
    <row r="8" spans="1:7" x14ac:dyDescent="0.2">
      <c r="C8" t="s">
        <v>329</v>
      </c>
    </row>
    <row r="10" spans="1:7" x14ac:dyDescent="0.2">
      <c r="A10" s="11" t="s">
        <v>92</v>
      </c>
      <c r="B10" s="13" t="s">
        <v>330</v>
      </c>
      <c r="C10" s="13"/>
      <c r="D10" s="13"/>
    </row>
    <row r="11" spans="1:7" x14ac:dyDescent="0.2">
      <c r="A11" s="11" t="s">
        <v>98</v>
      </c>
      <c r="B11" s="13" t="s">
        <v>331</v>
      </c>
      <c r="C11" s="13"/>
      <c r="D11" s="13"/>
    </row>
    <row r="12" spans="1:7" x14ac:dyDescent="0.2">
      <c r="A12" s="11" t="s">
        <v>281</v>
      </c>
      <c r="B12" t="s">
        <v>332</v>
      </c>
      <c r="C12" s="13"/>
      <c r="D12" s="13"/>
    </row>
    <row r="13" spans="1:7" x14ac:dyDescent="0.2">
      <c r="A13" s="11" t="s">
        <v>104</v>
      </c>
      <c r="B13" t="s">
        <v>333</v>
      </c>
      <c r="C13" s="13"/>
      <c r="D13" s="13"/>
    </row>
    <row r="14" spans="1:7" x14ac:dyDescent="0.2">
      <c r="A14" s="11" t="s">
        <v>107</v>
      </c>
      <c r="B14" s="13" t="s">
        <v>334</v>
      </c>
    </row>
    <row r="15" spans="1:7" x14ac:dyDescent="0.2">
      <c r="A15" s="11" t="s">
        <v>109</v>
      </c>
      <c r="B15" s="13" t="s">
        <v>335</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x14ac:dyDescent="0.2"/>
  <cols>
    <col min="1" max="1" width="15.140625" style="28" customWidth="1"/>
    <col min="2" max="2" width="17.7109375" style="28" customWidth="1"/>
    <col min="3" max="3" width="22" style="28" customWidth="1"/>
    <col min="4" max="4" width="12.5703125" style="28" customWidth="1"/>
    <col min="5" max="16384" width="9" style="28"/>
  </cols>
  <sheetData>
    <row r="1" spans="1:4" ht="18" x14ac:dyDescent="0.25">
      <c r="A1" s="40" t="s">
        <v>0</v>
      </c>
    </row>
    <row r="2" spans="1:4" ht="18" x14ac:dyDescent="0.25">
      <c r="A2" s="39"/>
    </row>
    <row r="3" spans="1:4" ht="18" x14ac:dyDescent="0.25">
      <c r="A3" s="38" t="s">
        <v>336</v>
      </c>
    </row>
    <row r="6" spans="1:4" ht="25.5" x14ac:dyDescent="0.2">
      <c r="A6" s="33"/>
      <c r="B6" s="33" t="s">
        <v>337</v>
      </c>
      <c r="C6" s="33" t="s">
        <v>338</v>
      </c>
    </row>
    <row r="7" spans="1:4" ht="38.25" x14ac:dyDescent="0.2">
      <c r="A7" s="36" t="s">
        <v>339</v>
      </c>
      <c r="B7" s="37">
        <f>'B-4 Upwards sales'!B9</f>
        <v>0</v>
      </c>
      <c r="C7" s="34" t="s">
        <v>340</v>
      </c>
    </row>
    <row r="8" spans="1:4" ht="63.75" x14ac:dyDescent="0.2">
      <c r="A8" s="36" t="s">
        <v>341</v>
      </c>
      <c r="B8" s="37">
        <f>SUMIF('G-4.1 SG&amp;A listing'!C:C,"No",'G-4.1 SG&amp;A listing'!F:F)</f>
        <v>0</v>
      </c>
      <c r="C8" s="34" t="s">
        <v>342</v>
      </c>
    </row>
    <row r="9" spans="1:4" ht="25.5" x14ac:dyDescent="0.2">
      <c r="A9" s="36" t="s">
        <v>343</v>
      </c>
      <c r="B9" s="35" t="e">
        <f>B8/B7</f>
        <v>#DIV/0!</v>
      </c>
      <c r="C9" s="34" t="s">
        <v>344</v>
      </c>
    </row>
    <row r="12" spans="1:4" ht="25.5" x14ac:dyDescent="0.2">
      <c r="A12" s="33" t="s">
        <v>345</v>
      </c>
      <c r="B12" s="33" t="s">
        <v>346</v>
      </c>
      <c r="C12" s="33" t="s">
        <v>347</v>
      </c>
      <c r="D12" s="33" t="s">
        <v>348</v>
      </c>
    </row>
    <row r="13" spans="1:4" x14ac:dyDescent="0.2">
      <c r="A13" s="32" t="s">
        <v>49</v>
      </c>
      <c r="B13" s="32" t="s">
        <v>52</v>
      </c>
      <c r="C13" s="32" t="s">
        <v>278</v>
      </c>
      <c r="D13" s="32" t="s">
        <v>55</v>
      </c>
    </row>
    <row r="14" spans="1:4" x14ac:dyDescent="0.2">
      <c r="B14" s="31"/>
      <c r="C14" s="31"/>
      <c r="D14" s="31" t="e">
        <f>B14*$B$9/C14</f>
        <v>#DIV/0!</v>
      </c>
    </row>
    <row r="16" spans="1:4" x14ac:dyDescent="0.2">
      <c r="A16" s="30" t="s">
        <v>92</v>
      </c>
      <c r="B16" s="29" t="s">
        <v>349</v>
      </c>
    </row>
    <row r="17" spans="1:2" x14ac:dyDescent="0.2">
      <c r="A17" s="30" t="s">
        <v>98</v>
      </c>
      <c r="B17" s="29" t="s">
        <v>350</v>
      </c>
    </row>
    <row r="18" spans="1:2" x14ac:dyDescent="0.2">
      <c r="A18" s="30" t="s">
        <v>281</v>
      </c>
      <c r="B18" s="29" t="s">
        <v>351</v>
      </c>
    </row>
    <row r="19" spans="1:2" x14ac:dyDescent="0.2">
      <c r="A19" s="30" t="s">
        <v>104</v>
      </c>
      <c r="B19" s="29" t="s">
        <v>352</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P58"/>
  <sheetViews>
    <sheetView showZeros="0" zoomScaleNormal="100" workbookViewId="0">
      <selection activeCell="L35" sqref="L35"/>
    </sheetView>
  </sheetViews>
  <sheetFormatPr defaultRowHeight="12.75" x14ac:dyDescent="0.2"/>
  <cols>
    <col min="1" max="10" width="12.5703125" customWidth="1"/>
    <col min="11" max="11" width="15" customWidth="1"/>
    <col min="12" max="12" width="12.5703125" customWidth="1"/>
  </cols>
  <sheetData>
    <row r="1" spans="1:16" s="2" customFormat="1" ht="18" x14ac:dyDescent="0.25">
      <c r="A1" s="6" t="s">
        <v>0</v>
      </c>
    </row>
    <row r="2" spans="1:16" s="2" customFormat="1" ht="18" x14ac:dyDescent="0.25">
      <c r="A2" s="7"/>
      <c r="B2" s="4"/>
      <c r="C2" s="4"/>
      <c r="D2" s="4"/>
    </row>
    <row r="3" spans="1:16" s="2" customFormat="1" ht="18" x14ac:dyDescent="0.25">
      <c r="A3" s="8" t="s">
        <v>353</v>
      </c>
      <c r="F3" s="168"/>
      <c r="G3" s="168"/>
    </row>
    <row r="4" spans="1:16" s="2" customFormat="1" ht="18" x14ac:dyDescent="0.25">
      <c r="A4" s="8"/>
      <c r="F4" s="168"/>
      <c r="G4" s="168"/>
    </row>
    <row r="5" spans="1:16" s="5" customFormat="1" ht="76.5" x14ac:dyDescent="0.2">
      <c r="A5" s="5" t="s">
        <v>6</v>
      </c>
      <c r="B5" s="5" t="s">
        <v>7</v>
      </c>
      <c r="C5" s="5" t="s">
        <v>8</v>
      </c>
      <c r="D5" s="5" t="s">
        <v>9</v>
      </c>
      <c r="E5" s="5" t="s">
        <v>16</v>
      </c>
      <c r="F5" s="169" t="s">
        <v>293</v>
      </c>
      <c r="G5" s="169" t="s">
        <v>294</v>
      </c>
      <c r="H5" s="3" t="s">
        <v>295</v>
      </c>
      <c r="I5" s="5" t="s">
        <v>296</v>
      </c>
      <c r="J5" s="5" t="s">
        <v>438</v>
      </c>
      <c r="K5" s="3" t="s">
        <v>297</v>
      </c>
      <c r="L5" s="3" t="s">
        <v>298</v>
      </c>
      <c r="M5" s="3" t="s">
        <v>47</v>
      </c>
      <c r="N5" s="3" t="s">
        <v>299</v>
      </c>
      <c r="O5" s="3" t="s">
        <v>300</v>
      </c>
      <c r="P5" s="3" t="s">
        <v>301</v>
      </c>
    </row>
    <row r="6" spans="1:16" s="1" customFormat="1" x14ac:dyDescent="0.2">
      <c r="A6" s="16" t="s">
        <v>50</v>
      </c>
      <c r="B6" s="16" t="s">
        <v>50</v>
      </c>
      <c r="C6" s="16" t="s">
        <v>50</v>
      </c>
      <c r="D6" s="16" t="s">
        <v>51</v>
      </c>
      <c r="E6" s="16" t="s">
        <v>52</v>
      </c>
      <c r="F6" s="170" t="s">
        <v>278</v>
      </c>
      <c r="G6" s="170" t="s">
        <v>278</v>
      </c>
      <c r="H6" s="16" t="s">
        <v>278</v>
      </c>
      <c r="I6" s="16" t="s">
        <v>55</v>
      </c>
      <c r="J6" s="16" t="s">
        <v>57</v>
      </c>
      <c r="K6" s="16" t="s">
        <v>58</v>
      </c>
      <c r="L6" s="16" t="s">
        <v>59</v>
      </c>
      <c r="M6" s="16" t="s">
        <v>60</v>
      </c>
      <c r="N6" s="16" t="s">
        <v>61</v>
      </c>
      <c r="O6" s="16" t="s">
        <v>62</v>
      </c>
      <c r="P6" s="16" t="s">
        <v>63</v>
      </c>
    </row>
    <row r="7" spans="1:16" s="1" customFormat="1" x14ac:dyDescent="0.2">
      <c r="D7" t="str">
        <f>CONCATENATE(A7,"-",B7,"-",C7)</f>
        <v>--</v>
      </c>
      <c r="E7" s="42"/>
      <c r="F7" s="171"/>
      <c r="G7" s="171"/>
      <c r="H7" s="24"/>
      <c r="I7" s="24"/>
      <c r="J7" s="24"/>
      <c r="K7" s="24"/>
      <c r="L7" s="24"/>
      <c r="M7" s="24"/>
      <c r="N7" s="24">
        <f>SUM(H7:M7)</f>
        <v>0</v>
      </c>
      <c r="O7" s="44"/>
      <c r="P7" s="24" t="e">
        <f>N7/O7</f>
        <v>#DIV/0!</v>
      </c>
    </row>
    <row r="8" spans="1:16" s="1" customFormat="1" x14ac:dyDescent="0.2">
      <c r="A8" s="41"/>
      <c r="B8" s="43"/>
      <c r="C8" s="24"/>
      <c r="D8" s="24"/>
      <c r="E8" s="24"/>
      <c r="F8" s="172"/>
      <c r="G8" s="172"/>
      <c r="H8" s="24"/>
      <c r="I8" s="24"/>
      <c r="J8" s="24"/>
      <c r="K8" s="24"/>
      <c r="L8" s="44"/>
      <c r="M8" s="24"/>
      <c r="N8"/>
    </row>
    <row r="9" spans="1:16" s="1" customFormat="1" x14ac:dyDescent="0.2">
      <c r="A9" s="11" t="s">
        <v>302</v>
      </c>
      <c r="B9" s="13" t="s">
        <v>101</v>
      </c>
      <c r="C9"/>
      <c r="D9"/>
      <c r="E9"/>
      <c r="F9" s="167"/>
      <c r="G9" s="167"/>
      <c r="H9"/>
      <c r="I9"/>
      <c r="J9"/>
      <c r="K9"/>
      <c r="L9"/>
      <c r="M9"/>
      <c r="N9"/>
    </row>
    <row r="10" spans="1:16" s="1" customFormat="1" x14ac:dyDescent="0.2">
      <c r="A10" s="54" t="s">
        <v>51</v>
      </c>
      <c r="B10" s="13" t="s">
        <v>103</v>
      </c>
      <c r="C10"/>
      <c r="D10"/>
      <c r="E10"/>
      <c r="F10" s="167"/>
      <c r="G10" s="167"/>
      <c r="H10"/>
      <c r="I10"/>
      <c r="J10"/>
      <c r="K10"/>
      <c r="L10"/>
      <c r="M10"/>
      <c r="N10"/>
    </row>
    <row r="11" spans="1:16" s="1" customFormat="1" x14ac:dyDescent="0.2">
      <c r="A11" s="11" t="s">
        <v>52</v>
      </c>
      <c r="B11" s="13" t="s">
        <v>303</v>
      </c>
      <c r="C11"/>
      <c r="D11"/>
      <c r="E11"/>
      <c r="F11" s="167"/>
      <c r="G11" s="167"/>
      <c r="H11"/>
      <c r="I11"/>
      <c r="J11"/>
      <c r="K11"/>
      <c r="L11"/>
      <c r="M11"/>
      <c r="N11"/>
    </row>
    <row r="12" spans="1:16" s="1" customFormat="1" x14ac:dyDescent="0.2">
      <c r="A12" s="11" t="s">
        <v>278</v>
      </c>
      <c r="B12" s="13" t="s">
        <v>304</v>
      </c>
      <c r="C12" s="15"/>
      <c r="D12" s="15"/>
      <c r="E12" s="15"/>
      <c r="F12" s="173"/>
      <c r="G12" s="173"/>
      <c r="H12"/>
      <c r="I12"/>
      <c r="J12"/>
      <c r="K12"/>
      <c r="L12"/>
      <c r="M12"/>
      <c r="N12"/>
    </row>
    <row r="13" spans="1:16" x14ac:dyDescent="0.2">
      <c r="A13" s="11" t="s">
        <v>55</v>
      </c>
      <c r="B13" s="13" t="s">
        <v>305</v>
      </c>
      <c r="F13" s="167"/>
      <c r="G13" s="167"/>
    </row>
    <row r="14" spans="1:16" x14ac:dyDescent="0.2">
      <c r="A14" s="11" t="s">
        <v>57</v>
      </c>
      <c r="B14" s="13" t="s">
        <v>439</v>
      </c>
      <c r="F14" s="167"/>
      <c r="G14" s="167"/>
    </row>
    <row r="15" spans="1:16" x14ac:dyDescent="0.2">
      <c r="A15" s="11" t="s">
        <v>58</v>
      </c>
      <c r="B15" s="13" t="s">
        <v>306</v>
      </c>
      <c r="F15" s="167"/>
      <c r="G15" s="167"/>
    </row>
    <row r="16" spans="1:16" x14ac:dyDescent="0.2">
      <c r="A16" s="11" t="s">
        <v>59</v>
      </c>
      <c r="B16" s="13" t="s">
        <v>307</v>
      </c>
      <c r="F16" s="167"/>
      <c r="G16" s="167"/>
    </row>
    <row r="17" spans="1:7" x14ac:dyDescent="0.2">
      <c r="A17" s="11" t="s">
        <v>60</v>
      </c>
      <c r="B17" s="13" t="s">
        <v>308</v>
      </c>
      <c r="F17" s="167"/>
      <c r="G17" s="167"/>
    </row>
    <row r="18" spans="1:7" x14ac:dyDescent="0.2">
      <c r="A18" s="11" t="s">
        <v>61</v>
      </c>
      <c r="B18" s="13" t="s">
        <v>309</v>
      </c>
      <c r="F18" s="167"/>
      <c r="G18" s="167"/>
    </row>
    <row r="19" spans="1:7" x14ac:dyDescent="0.2">
      <c r="A19" s="11" t="s">
        <v>62</v>
      </c>
      <c r="B19" s="13" t="s">
        <v>310</v>
      </c>
      <c r="F19" s="167"/>
      <c r="G19" s="167"/>
    </row>
    <row r="20" spans="1:7" x14ac:dyDescent="0.2">
      <c r="A20" s="11" t="s">
        <v>63</v>
      </c>
      <c r="B20" s="13" t="s">
        <v>311</v>
      </c>
      <c r="F20" s="167"/>
      <c r="G20" s="167"/>
    </row>
    <row r="21" spans="1:7" x14ac:dyDescent="0.2">
      <c r="F21" s="167"/>
      <c r="G21" s="167"/>
    </row>
    <row r="22" spans="1:7" x14ac:dyDescent="0.2">
      <c r="A22" s="11"/>
      <c r="F22" s="167"/>
      <c r="G22" s="167"/>
    </row>
    <row r="23" spans="1:7" x14ac:dyDescent="0.2">
      <c r="A23" s="11"/>
      <c r="F23" s="167"/>
      <c r="G23" s="167"/>
    </row>
    <row r="24" spans="1:7" x14ac:dyDescent="0.2">
      <c r="F24" s="167"/>
      <c r="G24" s="167"/>
    </row>
    <row r="25" spans="1:7" x14ac:dyDescent="0.2">
      <c r="F25" s="167"/>
      <c r="G25" s="167"/>
    </row>
    <row r="26" spans="1:7" x14ac:dyDescent="0.2">
      <c r="F26" s="167"/>
      <c r="G26" s="167"/>
    </row>
    <row r="27" spans="1:7" x14ac:dyDescent="0.2">
      <c r="F27" s="167"/>
      <c r="G27" s="167"/>
    </row>
    <row r="28" spans="1:7" x14ac:dyDescent="0.2">
      <c r="F28" s="167"/>
      <c r="G28" s="167"/>
    </row>
    <row r="29" spans="1:7" x14ac:dyDescent="0.2">
      <c r="F29" s="167"/>
      <c r="G29" s="167"/>
    </row>
    <row r="30" spans="1:7" x14ac:dyDescent="0.2">
      <c r="F30" s="167"/>
      <c r="G30" s="167"/>
    </row>
    <row r="31" spans="1:7" x14ac:dyDescent="0.2">
      <c r="F31" s="167"/>
      <c r="G31" s="167"/>
    </row>
    <row r="32" spans="1:7" x14ac:dyDescent="0.2">
      <c r="F32" s="167"/>
      <c r="G32" s="167"/>
    </row>
    <row r="33" spans="6:7" x14ac:dyDescent="0.2">
      <c r="F33" s="167"/>
      <c r="G33" s="167"/>
    </row>
    <row r="34" spans="6:7" x14ac:dyDescent="0.2">
      <c r="F34" s="167"/>
      <c r="G34" s="167"/>
    </row>
    <row r="35" spans="6:7" x14ac:dyDescent="0.2">
      <c r="F35" s="167"/>
      <c r="G35" s="167"/>
    </row>
    <row r="36" spans="6:7" x14ac:dyDescent="0.2">
      <c r="F36" s="167"/>
      <c r="G36" s="167"/>
    </row>
    <row r="37" spans="6:7" s="12" customFormat="1" x14ac:dyDescent="0.2">
      <c r="F37"/>
      <c r="G37"/>
    </row>
    <row r="38" spans="6:7" s="12" customFormat="1" x14ac:dyDescent="0.2">
      <c r="F38"/>
      <c r="G38"/>
    </row>
    <row r="39" spans="6:7" s="12" customFormat="1" x14ac:dyDescent="0.2">
      <c r="F39"/>
      <c r="G39"/>
    </row>
    <row r="40" spans="6:7" s="12" customFormat="1" x14ac:dyDescent="0.2">
      <c r="F40"/>
      <c r="G40"/>
    </row>
    <row r="41" spans="6:7" s="12" customFormat="1" x14ac:dyDescent="0.2">
      <c r="F41"/>
      <c r="G41"/>
    </row>
    <row r="42" spans="6:7" s="12" customFormat="1" x14ac:dyDescent="0.2">
      <c r="F42"/>
      <c r="G42"/>
    </row>
    <row r="43" spans="6:7" s="12" customFormat="1" x14ac:dyDescent="0.2">
      <c r="F43"/>
      <c r="G43"/>
    </row>
    <row r="44" spans="6:7" s="12" customFormat="1" x14ac:dyDescent="0.2">
      <c r="F44"/>
      <c r="G44"/>
    </row>
    <row r="45" spans="6:7" s="12" customFormat="1" x14ac:dyDescent="0.2">
      <c r="F45"/>
      <c r="G45"/>
    </row>
    <row r="46" spans="6:7" s="12" customFormat="1" x14ac:dyDescent="0.2">
      <c r="F46"/>
      <c r="G46"/>
    </row>
    <row r="47" spans="6:7" s="12" customFormat="1" x14ac:dyDescent="0.2">
      <c r="F47"/>
      <c r="G47"/>
    </row>
    <row r="48" spans="6:7" s="12" customFormat="1" x14ac:dyDescent="0.2">
      <c r="F48"/>
      <c r="G48"/>
    </row>
    <row r="49" spans="6:7" s="12" customFormat="1" x14ac:dyDescent="0.2">
      <c r="F49"/>
      <c r="G49"/>
    </row>
    <row r="50" spans="6:7" s="12" customFormat="1" x14ac:dyDescent="0.2">
      <c r="F50"/>
      <c r="G50"/>
    </row>
    <row r="51" spans="6:7" s="12" customFormat="1" x14ac:dyDescent="0.2">
      <c r="F51"/>
      <c r="G51"/>
    </row>
    <row r="52" spans="6:7" s="12" customFormat="1" x14ac:dyDescent="0.2">
      <c r="F52"/>
      <c r="G52"/>
    </row>
    <row r="53" spans="6:7" s="12" customFormat="1" x14ac:dyDescent="0.2">
      <c r="F53"/>
      <c r="G53"/>
    </row>
    <row r="54" spans="6:7" s="12" customFormat="1" x14ac:dyDescent="0.2">
      <c r="F54"/>
      <c r="G54"/>
    </row>
    <row r="55" spans="6:7" s="12" customFormat="1" x14ac:dyDescent="0.2">
      <c r="F55"/>
      <c r="G55"/>
    </row>
    <row r="56" spans="6:7" s="12" customFormat="1" x14ac:dyDescent="0.2">
      <c r="F56"/>
      <c r="G56"/>
    </row>
    <row r="57" spans="6:7" s="12" customFormat="1" x14ac:dyDescent="0.2">
      <c r="F57"/>
      <c r="G57"/>
    </row>
    <row r="58" spans="6:7" s="12" customFormat="1" x14ac:dyDescent="0.2">
      <c r="F58"/>
      <c r="G58"/>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election activeCell="H24" sqref="H24"/>
    </sheetView>
  </sheetViews>
  <sheetFormatPr defaultRowHeight="12.75" x14ac:dyDescent="0.2"/>
  <cols>
    <col min="1" max="1" width="9.5703125"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354</v>
      </c>
    </row>
    <row r="4" spans="1:8" ht="18" x14ac:dyDescent="0.25">
      <c r="A4" s="2"/>
    </row>
    <row r="5" spans="1:8" ht="12.6" customHeight="1" x14ac:dyDescent="0.2">
      <c r="A5" s="181" t="s">
        <v>179</v>
      </c>
      <c r="B5" s="177" t="s">
        <v>180</v>
      </c>
      <c r="C5" s="179" t="s">
        <v>181</v>
      </c>
      <c r="D5" s="182"/>
      <c r="E5" s="182"/>
      <c r="F5" s="182"/>
      <c r="G5" s="182"/>
      <c r="H5" s="180"/>
    </row>
    <row r="6" spans="1:8" ht="25.5" x14ac:dyDescent="0.2">
      <c r="A6" s="178"/>
      <c r="B6" s="178"/>
      <c r="C6" s="70" t="s">
        <v>182</v>
      </c>
      <c r="D6" s="71" t="s">
        <v>209</v>
      </c>
      <c r="E6" s="71" t="s">
        <v>313</v>
      </c>
      <c r="F6" s="71" t="s">
        <v>314</v>
      </c>
      <c r="G6" s="71" t="s">
        <v>315</v>
      </c>
      <c r="H6" s="71" t="s">
        <v>316</v>
      </c>
    </row>
    <row r="7" spans="1:8" x14ac:dyDescent="0.2">
      <c r="A7" s="72" t="s">
        <v>278</v>
      </c>
      <c r="B7" s="73" t="s">
        <v>440</v>
      </c>
      <c r="C7" s="73"/>
      <c r="D7" s="73"/>
      <c r="E7" s="73"/>
      <c r="F7" s="73"/>
      <c r="G7" s="73"/>
      <c r="H7" s="74"/>
    </row>
    <row r="8" spans="1:8" x14ac:dyDescent="0.2">
      <c r="A8" s="72" t="s">
        <v>55</v>
      </c>
      <c r="B8" s="73" t="s">
        <v>296</v>
      </c>
      <c r="C8" s="73"/>
      <c r="D8" s="73"/>
      <c r="E8" s="73"/>
      <c r="F8" s="73"/>
      <c r="G8" s="73"/>
      <c r="H8" s="74"/>
    </row>
    <row r="9" spans="1:8" x14ac:dyDescent="0.2">
      <c r="A9" s="72" t="s">
        <v>57</v>
      </c>
      <c r="B9" s="73" t="s">
        <v>438</v>
      </c>
      <c r="C9" s="73"/>
      <c r="D9" s="73"/>
      <c r="E9" s="73"/>
      <c r="F9" s="73"/>
      <c r="G9" s="73"/>
      <c r="H9" s="74"/>
    </row>
    <row r="10" spans="1:8" x14ac:dyDescent="0.2">
      <c r="A10" s="72" t="s">
        <v>58</v>
      </c>
      <c r="B10" s="73" t="s">
        <v>297</v>
      </c>
      <c r="C10" s="73"/>
      <c r="D10" s="73"/>
      <c r="E10" s="73"/>
      <c r="F10" s="73"/>
      <c r="G10" s="73"/>
      <c r="H10" s="74"/>
    </row>
    <row r="11" spans="1:8" ht="25.5" x14ac:dyDescent="0.2">
      <c r="A11" s="72" t="s">
        <v>59</v>
      </c>
      <c r="B11" s="73" t="s">
        <v>318</v>
      </c>
      <c r="C11" s="73"/>
      <c r="D11" s="73"/>
      <c r="E11" s="73"/>
      <c r="F11" s="73"/>
      <c r="G11" s="73"/>
      <c r="H11" s="74"/>
    </row>
    <row r="12" spans="1:8" x14ac:dyDescent="0.2">
      <c r="A12" s="72" t="s">
        <v>60</v>
      </c>
      <c r="B12" s="73" t="s">
        <v>319</v>
      </c>
      <c r="C12" s="73"/>
      <c r="D12" s="73"/>
      <c r="E12" s="73"/>
      <c r="F12" s="73"/>
      <c r="G12" s="73"/>
      <c r="H12" s="74"/>
    </row>
    <row r="13" spans="1:8" x14ac:dyDescent="0.2">
      <c r="A13" s="72" t="s">
        <v>61</v>
      </c>
      <c r="B13" s="73" t="s">
        <v>47</v>
      </c>
      <c r="C13" s="73"/>
      <c r="D13" s="73"/>
      <c r="E13" s="73"/>
      <c r="F13" s="73"/>
      <c r="G13" s="73"/>
      <c r="H13" s="74"/>
    </row>
    <row r="14" spans="1:8" x14ac:dyDescent="0.2">
      <c r="A14" s="72" t="s">
        <v>62</v>
      </c>
      <c r="B14" s="73" t="s">
        <v>320</v>
      </c>
      <c r="C14" s="73"/>
      <c r="D14" s="73"/>
      <c r="E14" s="73"/>
      <c r="F14" s="73"/>
      <c r="G14" s="73"/>
      <c r="H14" s="74"/>
    </row>
    <row r="15" spans="1:8" s="12" customFormat="1" x14ac:dyDescent="0.2"/>
    <row r="16" spans="1:8" s="12" customFormat="1" x14ac:dyDescent="0.2">
      <c r="A16" s="141" t="s">
        <v>197</v>
      </c>
    </row>
    <row r="17" spans="1:1" s="12" customFormat="1" x14ac:dyDescent="0.2">
      <c r="A17" s="142" t="s">
        <v>355</v>
      </c>
    </row>
    <row r="18" spans="1:1" s="12" customFormat="1" x14ac:dyDescent="0.2">
      <c r="A18" s="142" t="s">
        <v>356</v>
      </c>
    </row>
    <row r="19" spans="1:1" s="12" customFormat="1" x14ac:dyDescent="0.2">
      <c r="A19" s="143" t="s">
        <v>268</v>
      </c>
    </row>
    <row r="20" spans="1:1" s="12" customFormat="1" x14ac:dyDescent="0.2">
      <c r="A20" s="143" t="s">
        <v>199</v>
      </c>
    </row>
    <row r="21" spans="1:1" s="12" customFormat="1" x14ac:dyDescent="0.2">
      <c r="A21" s="143" t="s">
        <v>200</v>
      </c>
    </row>
    <row r="22" spans="1:1" s="12" customFormat="1" x14ac:dyDescent="0.2">
      <c r="A22" s="144" t="s">
        <v>201</v>
      </c>
    </row>
    <row r="23" spans="1:1" s="12" customFormat="1" x14ac:dyDescent="0.2">
      <c r="A23" s="142" t="s">
        <v>323</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F15" sqref="F15"/>
    </sheetView>
  </sheetViews>
  <sheetFormatPr defaultRowHeight="12.75" x14ac:dyDescent="0.2"/>
  <cols>
    <col min="1" max="4" width="12.5703125" customWidth="1"/>
    <col min="5" max="7" width="14.42578125" customWidth="1"/>
    <col min="8"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357</v>
      </c>
    </row>
    <row r="4" spans="1:10" s="2" customFormat="1" ht="18" x14ac:dyDescent="0.25">
      <c r="A4" s="8"/>
    </row>
    <row r="5" spans="1:10" ht="51" x14ac:dyDescent="0.2">
      <c r="A5" s="5" t="s">
        <v>358</v>
      </c>
      <c r="B5" s="5" t="s">
        <v>16</v>
      </c>
      <c r="C5" s="3" t="s">
        <v>317</v>
      </c>
      <c r="D5" s="5" t="s">
        <v>296</v>
      </c>
      <c r="E5" s="3" t="s">
        <v>297</v>
      </c>
      <c r="F5" s="3" t="s">
        <v>298</v>
      </c>
      <c r="G5" s="3" t="s">
        <v>47</v>
      </c>
      <c r="H5" s="3" t="s">
        <v>299</v>
      </c>
      <c r="I5" s="68" t="s">
        <v>359</v>
      </c>
      <c r="J5" s="3" t="s">
        <v>301</v>
      </c>
    </row>
    <row r="6" spans="1:10" s="12" customFormat="1" x14ac:dyDescent="0.2">
      <c r="A6" s="16" t="s">
        <v>49</v>
      </c>
      <c r="B6" s="16" t="s">
        <v>52</v>
      </c>
      <c r="C6" s="16" t="s">
        <v>278</v>
      </c>
      <c r="D6" s="16" t="s">
        <v>55</v>
      </c>
      <c r="E6" s="16" t="s">
        <v>57</v>
      </c>
      <c r="F6" s="16" t="s">
        <v>58</v>
      </c>
      <c r="G6" s="16" t="s">
        <v>59</v>
      </c>
      <c r="H6" s="16" t="s">
        <v>60</v>
      </c>
      <c r="I6" s="16" t="s">
        <v>61</v>
      </c>
      <c r="J6" s="16" t="s">
        <v>62</v>
      </c>
    </row>
    <row r="7" spans="1:10" s="12" customFormat="1" x14ac:dyDescent="0.2">
      <c r="E7" s="136"/>
      <c r="F7" s="137"/>
      <c r="G7" s="137"/>
      <c r="H7" s="137">
        <f>SUM(C7:G7)</f>
        <v>0</v>
      </c>
      <c r="I7" s="138"/>
      <c r="J7" s="137" t="e">
        <f>H7/I7</f>
        <v>#DIV/0!</v>
      </c>
    </row>
    <row r="8" spans="1:10" s="12" customFormat="1" x14ac:dyDescent="0.2">
      <c r="A8" s="139"/>
      <c r="B8" s="140"/>
      <c r="C8" s="137"/>
      <c r="D8" s="137"/>
      <c r="E8" s="137"/>
      <c r="F8" s="137"/>
      <c r="G8" s="137"/>
      <c r="H8" s="137"/>
      <c r="I8" s="138"/>
      <c r="J8" s="137"/>
    </row>
    <row r="9" spans="1:10" s="12" customFormat="1" x14ac:dyDescent="0.2">
      <c r="A9" s="11" t="s">
        <v>360</v>
      </c>
      <c r="B9" s="13" t="s">
        <v>361</v>
      </c>
    </row>
    <row r="10" spans="1:10" s="12" customFormat="1" x14ac:dyDescent="0.2">
      <c r="A10" s="11" t="s">
        <v>52</v>
      </c>
      <c r="B10" s="13" t="s">
        <v>303</v>
      </c>
    </row>
    <row r="11" spans="1:10" s="12" customFormat="1" x14ac:dyDescent="0.2">
      <c r="A11" s="11" t="s">
        <v>278</v>
      </c>
      <c r="B11" s="13" t="s">
        <v>362</v>
      </c>
      <c r="C11" s="15"/>
      <c r="D11" s="15"/>
      <c r="E11" s="15"/>
    </row>
    <row r="12" spans="1:10" s="12" customFormat="1" x14ac:dyDescent="0.2">
      <c r="A12" s="11" t="s">
        <v>55</v>
      </c>
      <c r="B12" s="13" t="s">
        <v>363</v>
      </c>
    </row>
    <row r="13" spans="1:10" s="12" customFormat="1" x14ac:dyDescent="0.2">
      <c r="A13" s="11" t="s">
        <v>57</v>
      </c>
      <c r="B13" s="13" t="s">
        <v>364</v>
      </c>
    </row>
    <row r="14" spans="1:10" s="12" customFormat="1" x14ac:dyDescent="0.2">
      <c r="A14" s="11" t="s">
        <v>58</v>
      </c>
      <c r="B14" s="13" t="s">
        <v>365</v>
      </c>
    </row>
    <row r="15" spans="1:10" s="12" customFormat="1" x14ac:dyDescent="0.2">
      <c r="A15" s="11" t="s">
        <v>59</v>
      </c>
      <c r="B15" s="13" t="s">
        <v>366</v>
      </c>
    </row>
    <row r="16" spans="1:10" s="12" customFormat="1" x14ac:dyDescent="0.2">
      <c r="A16" s="11" t="s">
        <v>60</v>
      </c>
      <c r="B16" s="13" t="s">
        <v>309</v>
      </c>
    </row>
    <row r="17" spans="1:2" s="12" customFormat="1" x14ac:dyDescent="0.2">
      <c r="A17" s="11" t="s">
        <v>61</v>
      </c>
      <c r="B17" s="13" t="s">
        <v>367</v>
      </c>
    </row>
    <row r="18" spans="1:2" s="12" customFormat="1" x14ac:dyDescent="0.2">
      <c r="A18" s="11" t="s">
        <v>62</v>
      </c>
      <c r="B18" s="13" t="s">
        <v>368</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heetViews>
  <sheetFormatPr defaultRowHeight="12.75" x14ac:dyDescent="0.2"/>
  <cols>
    <col min="1" max="17" width="15.5703125" customWidth="1"/>
    <col min="18" max="18" width="13.28515625" customWidth="1"/>
  </cols>
  <sheetData>
    <row r="1" spans="1:18" ht="18" x14ac:dyDescent="0.25">
      <c r="A1" s="45" t="s">
        <v>0</v>
      </c>
      <c r="B1" s="45"/>
      <c r="C1" s="45"/>
      <c r="D1" s="46"/>
      <c r="E1" s="46"/>
      <c r="F1" s="46"/>
      <c r="G1" s="27"/>
      <c r="H1" s="27"/>
      <c r="I1" s="27"/>
      <c r="J1" s="27"/>
      <c r="K1" s="27"/>
      <c r="L1" s="27"/>
      <c r="M1" s="27"/>
      <c r="N1" s="27"/>
      <c r="O1" s="27"/>
      <c r="P1" s="27"/>
    </row>
    <row r="2" spans="1:18" ht="18" x14ac:dyDescent="0.25">
      <c r="A2" s="47"/>
      <c r="B2" s="47"/>
      <c r="C2" s="47"/>
      <c r="D2" s="48"/>
      <c r="E2" s="48"/>
      <c r="F2" s="48"/>
      <c r="I2" s="27"/>
      <c r="J2" s="27"/>
      <c r="K2" s="27"/>
      <c r="L2" s="27"/>
      <c r="M2" s="27"/>
      <c r="N2" s="27"/>
      <c r="O2" s="27"/>
      <c r="P2" s="27"/>
    </row>
    <row r="3" spans="1:18" ht="18" x14ac:dyDescent="0.25">
      <c r="A3" s="49" t="s">
        <v>369</v>
      </c>
      <c r="B3" s="49"/>
      <c r="C3" s="49"/>
      <c r="D3" s="46"/>
      <c r="E3" s="46"/>
      <c r="F3" s="46"/>
      <c r="G3" s="27"/>
      <c r="H3" s="27"/>
      <c r="I3" s="27"/>
      <c r="J3" s="27"/>
      <c r="K3" s="27"/>
      <c r="L3" s="27"/>
      <c r="M3" s="27"/>
      <c r="N3" s="27"/>
      <c r="O3" s="27"/>
      <c r="P3" s="27"/>
    </row>
    <row r="4" spans="1:18" ht="18" x14ac:dyDescent="0.25">
      <c r="A4" s="49"/>
      <c r="B4" s="49"/>
      <c r="C4" s="49"/>
      <c r="D4" s="46"/>
      <c r="E4" s="46"/>
      <c r="F4" s="46"/>
      <c r="G4" s="27"/>
      <c r="H4" s="27"/>
      <c r="I4" s="27"/>
      <c r="J4" s="27"/>
      <c r="K4" s="27"/>
      <c r="L4" s="27"/>
      <c r="M4" s="27"/>
      <c r="N4" s="27"/>
      <c r="O4" s="27"/>
      <c r="P4" s="27"/>
    </row>
    <row r="5" spans="1:18" x14ac:dyDescent="0.2">
      <c r="A5" s="50"/>
      <c r="B5" s="50"/>
      <c r="C5" s="50"/>
      <c r="D5" s="51"/>
      <c r="E5" s="51"/>
      <c r="F5" s="51"/>
      <c r="G5" s="51"/>
      <c r="H5" s="51"/>
      <c r="I5" s="51"/>
      <c r="J5" s="51"/>
      <c r="K5" s="51"/>
      <c r="L5" s="51"/>
      <c r="M5" s="51"/>
      <c r="N5" s="51"/>
      <c r="O5" s="51"/>
      <c r="P5" s="51"/>
    </row>
    <row r="6" spans="1:18" ht="18" x14ac:dyDescent="0.25">
      <c r="A6" s="50"/>
      <c r="B6" s="50"/>
      <c r="C6" s="49"/>
      <c r="D6" s="46"/>
      <c r="E6" s="46"/>
      <c r="F6" s="46"/>
      <c r="G6" s="27"/>
      <c r="H6" s="27"/>
      <c r="I6" s="27"/>
      <c r="J6" s="27"/>
      <c r="K6" s="27"/>
      <c r="L6" s="27"/>
      <c r="M6" s="27"/>
      <c r="N6" s="27"/>
      <c r="O6" s="27"/>
      <c r="P6" s="27"/>
    </row>
    <row r="7" spans="1:18" s="12" customFormat="1" ht="63.75" x14ac:dyDescent="0.2">
      <c r="A7" s="55" t="s">
        <v>370</v>
      </c>
      <c r="B7" s="55" t="s">
        <v>371</v>
      </c>
      <c r="C7" s="69" t="s">
        <v>372</v>
      </c>
      <c r="D7" s="55" t="s">
        <v>373</v>
      </c>
      <c r="E7" s="69" t="s">
        <v>374</v>
      </c>
      <c r="F7" s="55" t="s">
        <v>375</v>
      </c>
      <c r="G7" s="69" t="s">
        <v>376</v>
      </c>
      <c r="H7" s="69" t="s">
        <v>377</v>
      </c>
      <c r="I7" s="69" t="s">
        <v>13</v>
      </c>
      <c r="J7" s="69" t="s">
        <v>378</v>
      </c>
      <c r="K7" s="69" t="s">
        <v>19</v>
      </c>
      <c r="L7" s="69" t="s">
        <v>379</v>
      </c>
      <c r="M7" s="69" t="s">
        <v>380</v>
      </c>
      <c r="N7" s="69" t="s">
        <v>20</v>
      </c>
      <c r="O7" s="69" t="s">
        <v>239</v>
      </c>
      <c r="P7" s="69" t="s">
        <v>381</v>
      </c>
      <c r="Q7" s="17" t="s">
        <v>382</v>
      </c>
      <c r="R7" s="69" t="s">
        <v>383</v>
      </c>
    </row>
    <row r="8" spans="1:18" s="12" customFormat="1" x14ac:dyDescent="0.2">
      <c r="A8" s="16" t="s">
        <v>49</v>
      </c>
      <c r="B8" s="16" t="s">
        <v>52</v>
      </c>
      <c r="C8" s="16" t="s">
        <v>278</v>
      </c>
      <c r="D8" s="16" t="s">
        <v>55</v>
      </c>
      <c r="E8" s="16" t="s">
        <v>57</v>
      </c>
      <c r="F8" s="16" t="s">
        <v>58</v>
      </c>
      <c r="G8" s="16" t="s">
        <v>59</v>
      </c>
      <c r="H8" s="16" t="s">
        <v>60</v>
      </c>
      <c r="I8" s="16" t="s">
        <v>61</v>
      </c>
      <c r="J8" s="16" t="s">
        <v>62</v>
      </c>
      <c r="K8" s="16" t="s">
        <v>63</v>
      </c>
      <c r="L8" s="16" t="s">
        <v>64</v>
      </c>
      <c r="M8" s="16" t="s">
        <v>66</v>
      </c>
      <c r="N8" s="16" t="s">
        <v>67</v>
      </c>
      <c r="O8" s="16" t="s">
        <v>68</v>
      </c>
      <c r="P8" s="16" t="s">
        <v>69</v>
      </c>
      <c r="Q8" s="16" t="s">
        <v>71</v>
      </c>
      <c r="R8" s="16" t="s">
        <v>73</v>
      </c>
    </row>
    <row r="9" spans="1:18" s="12" customFormat="1" x14ac:dyDescent="0.2">
      <c r="A9" s="92"/>
      <c r="B9" s="92"/>
      <c r="C9" s="92"/>
      <c r="D9" s="92"/>
      <c r="E9" s="92"/>
      <c r="F9" s="92"/>
      <c r="G9" s="51"/>
      <c r="H9" s="92"/>
      <c r="I9" s="92"/>
      <c r="J9" s="92"/>
      <c r="K9" s="92"/>
      <c r="L9" s="92"/>
      <c r="M9" s="92" t="e">
        <f>L9/K9</f>
        <v>#DIV/0!</v>
      </c>
      <c r="N9" s="92"/>
      <c r="O9" s="92"/>
      <c r="P9" s="92"/>
    </row>
    <row r="10" spans="1:18" s="12" customFormat="1" x14ac:dyDescent="0.2">
      <c r="A10" s="52"/>
      <c r="B10" s="52"/>
      <c r="C10" s="92"/>
      <c r="D10" s="92"/>
      <c r="E10" s="92"/>
      <c r="F10" s="92"/>
      <c r="G10" s="92"/>
      <c r="H10" s="92"/>
      <c r="I10" s="92"/>
      <c r="J10" s="92"/>
      <c r="K10" s="92"/>
      <c r="L10" s="92"/>
      <c r="M10" s="92"/>
      <c r="N10" s="92"/>
      <c r="O10" s="92"/>
      <c r="P10" s="92"/>
    </row>
    <row r="11" spans="1:18" s="12" customFormat="1" x14ac:dyDescent="0.2">
      <c r="A11" s="53"/>
      <c r="B11" s="53"/>
      <c r="C11" s="53"/>
      <c r="D11" s="92"/>
      <c r="E11" s="92"/>
      <c r="F11" s="92"/>
      <c r="G11" s="92"/>
      <c r="H11" s="92"/>
      <c r="I11" s="92"/>
      <c r="J11" s="92"/>
      <c r="K11" s="92"/>
      <c r="L11" s="92"/>
      <c r="M11" s="92"/>
      <c r="N11" s="92"/>
      <c r="O11" s="92"/>
      <c r="P11" s="92"/>
    </row>
    <row r="12" spans="1:18" s="12" customFormat="1" x14ac:dyDescent="0.2">
      <c r="A12" s="11" t="s">
        <v>197</v>
      </c>
      <c r="B12" s="14"/>
      <c r="C12" s="92"/>
      <c r="D12" s="92"/>
      <c r="E12" s="92"/>
      <c r="F12" s="92"/>
      <c r="G12" s="92"/>
      <c r="H12" s="92"/>
      <c r="I12" s="92"/>
      <c r="J12" s="92"/>
      <c r="K12" s="92"/>
      <c r="L12" s="92"/>
      <c r="M12" s="92"/>
      <c r="N12" s="92"/>
      <c r="O12" s="92"/>
      <c r="P12" s="92"/>
    </row>
    <row r="13" spans="1:18" s="12" customFormat="1" x14ac:dyDescent="0.2">
      <c r="A13" s="11" t="s">
        <v>49</v>
      </c>
      <c r="B13" s="92" t="s">
        <v>384</v>
      </c>
      <c r="C13" s="92"/>
      <c r="D13" s="92"/>
      <c r="E13" s="92"/>
      <c r="F13" s="92"/>
      <c r="G13" s="92"/>
      <c r="H13" s="92"/>
      <c r="I13" s="92"/>
      <c r="J13" s="92"/>
      <c r="K13" s="92"/>
      <c r="L13" s="92"/>
      <c r="M13" s="92"/>
      <c r="N13" s="92"/>
    </row>
    <row r="14" spans="1:18" s="12" customFormat="1" x14ac:dyDescent="0.2">
      <c r="A14" s="11" t="s">
        <v>52</v>
      </c>
      <c r="B14" s="12" t="s">
        <v>385</v>
      </c>
      <c r="C14" s="92"/>
      <c r="D14" s="92"/>
      <c r="E14" s="92"/>
      <c r="F14" s="92"/>
      <c r="G14" s="92"/>
      <c r="H14" s="92"/>
      <c r="I14" s="92"/>
      <c r="J14" s="92"/>
      <c r="K14" s="92"/>
      <c r="L14" s="92"/>
      <c r="M14" s="92"/>
      <c r="N14" s="92"/>
    </row>
    <row r="15" spans="1:18" s="12" customFormat="1" x14ac:dyDescent="0.2">
      <c r="A15" s="11" t="s">
        <v>278</v>
      </c>
      <c r="B15" s="92" t="s">
        <v>386</v>
      </c>
      <c r="C15" s="92"/>
      <c r="D15" s="92"/>
      <c r="E15" s="92"/>
      <c r="F15" s="92"/>
      <c r="G15" s="92"/>
      <c r="H15" s="92"/>
      <c r="I15" s="92"/>
      <c r="J15" s="92"/>
      <c r="K15" s="92"/>
      <c r="L15" s="92"/>
      <c r="M15" s="92"/>
      <c r="N15" s="92"/>
    </row>
    <row r="16" spans="1:18" s="12" customFormat="1" x14ac:dyDescent="0.2">
      <c r="A16" s="11" t="s">
        <v>55</v>
      </c>
      <c r="B16" s="92" t="s">
        <v>387</v>
      </c>
      <c r="C16" s="92"/>
      <c r="D16" s="92"/>
      <c r="E16" s="92"/>
      <c r="F16" s="92"/>
      <c r="G16" s="92"/>
      <c r="H16" s="92"/>
      <c r="I16" s="92"/>
      <c r="J16" s="92"/>
      <c r="K16" s="92"/>
      <c r="L16" s="92"/>
      <c r="M16" s="92"/>
      <c r="N16" s="92"/>
    </row>
    <row r="17" spans="1:16" s="12" customFormat="1" x14ac:dyDescent="0.2">
      <c r="A17" s="11" t="s">
        <v>57</v>
      </c>
      <c r="B17" s="92" t="s">
        <v>388</v>
      </c>
      <c r="C17" s="92"/>
      <c r="D17" s="92"/>
      <c r="E17" s="92"/>
      <c r="F17" s="92"/>
      <c r="G17" s="92"/>
      <c r="H17" s="92"/>
      <c r="I17" s="92"/>
      <c r="J17" s="92"/>
      <c r="K17" s="92"/>
      <c r="L17" s="92"/>
      <c r="M17" s="92"/>
      <c r="N17" s="92"/>
    </row>
    <row r="18" spans="1:16" s="12" customFormat="1" x14ac:dyDescent="0.2">
      <c r="A18" s="11" t="s">
        <v>58</v>
      </c>
      <c r="B18" s="92" t="s">
        <v>389</v>
      </c>
      <c r="C18" s="92"/>
      <c r="D18" s="92"/>
      <c r="E18" s="92"/>
      <c r="F18" s="92"/>
      <c r="G18" s="92"/>
      <c r="H18" s="92"/>
      <c r="I18" s="92"/>
      <c r="J18" s="92"/>
      <c r="K18" s="92"/>
      <c r="L18" s="92"/>
      <c r="M18" s="92"/>
      <c r="N18" s="92"/>
    </row>
    <row r="19" spans="1:16" s="12" customFormat="1" x14ac:dyDescent="0.2">
      <c r="A19" s="11" t="s">
        <v>59</v>
      </c>
      <c r="B19" s="92" t="s">
        <v>390</v>
      </c>
      <c r="C19" s="92"/>
      <c r="D19" s="92"/>
      <c r="E19" s="92"/>
      <c r="F19" s="92"/>
      <c r="G19" s="92"/>
      <c r="H19" s="92"/>
      <c r="I19" s="92"/>
      <c r="J19" s="92"/>
      <c r="K19" s="92"/>
      <c r="L19" s="92"/>
      <c r="M19" s="92"/>
      <c r="N19" s="92"/>
    </row>
    <row r="20" spans="1:16" s="12" customFormat="1" x14ac:dyDescent="0.2">
      <c r="A20" s="11" t="s">
        <v>60</v>
      </c>
      <c r="B20" s="92" t="s">
        <v>391</v>
      </c>
      <c r="C20" s="92"/>
      <c r="D20" s="92"/>
      <c r="E20" s="92"/>
      <c r="F20" s="92"/>
      <c r="G20" s="92"/>
      <c r="H20" s="92"/>
      <c r="I20" s="92"/>
      <c r="J20" s="92"/>
      <c r="K20" s="92"/>
      <c r="L20" s="92"/>
      <c r="M20" s="92"/>
      <c r="N20" s="92"/>
    </row>
    <row r="21" spans="1:16" s="12" customFormat="1" x14ac:dyDescent="0.2">
      <c r="A21" s="11" t="s">
        <v>61</v>
      </c>
      <c r="B21" s="92" t="s">
        <v>392</v>
      </c>
      <c r="C21" s="92"/>
      <c r="D21" s="92"/>
      <c r="E21" s="92"/>
      <c r="F21" s="92"/>
      <c r="G21" s="92"/>
      <c r="H21" s="92"/>
      <c r="I21" s="92"/>
      <c r="J21" s="92"/>
      <c r="K21" s="92"/>
      <c r="L21" s="92"/>
      <c r="M21" s="92"/>
      <c r="N21" s="92"/>
    </row>
    <row r="22" spans="1:16" s="12" customFormat="1" x14ac:dyDescent="0.2">
      <c r="A22" s="11" t="s">
        <v>62</v>
      </c>
      <c r="B22" s="92" t="s">
        <v>393</v>
      </c>
      <c r="C22" s="92"/>
      <c r="D22" s="92"/>
      <c r="E22" s="92"/>
      <c r="F22" s="92"/>
      <c r="G22" s="92"/>
      <c r="H22" s="92"/>
      <c r="I22" s="92"/>
      <c r="J22" s="92"/>
      <c r="K22" s="92"/>
      <c r="L22" s="92"/>
      <c r="M22" s="92"/>
      <c r="N22" s="92"/>
    </row>
    <row r="23" spans="1:16" s="12" customFormat="1" x14ac:dyDescent="0.2">
      <c r="A23" s="11" t="s">
        <v>63</v>
      </c>
      <c r="B23" s="92" t="s">
        <v>394</v>
      </c>
      <c r="C23" s="92"/>
      <c r="D23" s="92"/>
      <c r="E23" s="92"/>
      <c r="F23" s="92"/>
      <c r="G23" s="92"/>
      <c r="H23" s="92"/>
      <c r="I23" s="92"/>
      <c r="J23" s="92"/>
      <c r="K23" s="92"/>
      <c r="L23" s="92"/>
      <c r="M23" s="92"/>
      <c r="N23" s="92"/>
    </row>
    <row r="24" spans="1:16" s="12" customFormat="1" x14ac:dyDescent="0.2">
      <c r="A24" s="11" t="s">
        <v>64</v>
      </c>
      <c r="B24" s="92" t="s">
        <v>395</v>
      </c>
      <c r="C24" s="92"/>
      <c r="D24" s="92"/>
      <c r="E24" s="92"/>
      <c r="F24" s="92"/>
      <c r="G24" s="92"/>
      <c r="H24" s="92"/>
      <c r="I24" s="92"/>
      <c r="J24" s="92"/>
      <c r="K24" s="92"/>
      <c r="L24" s="92"/>
      <c r="M24" s="92"/>
      <c r="N24" s="92"/>
    </row>
    <row r="25" spans="1:16" s="12" customFormat="1" x14ac:dyDescent="0.2">
      <c r="A25" s="11" t="s">
        <v>66</v>
      </c>
      <c r="B25" s="92" t="s">
        <v>396</v>
      </c>
      <c r="C25" s="92"/>
      <c r="D25" s="92"/>
      <c r="E25" s="92"/>
      <c r="F25" s="92"/>
      <c r="G25" s="92"/>
      <c r="H25" s="92"/>
      <c r="I25" s="92"/>
      <c r="J25" s="92"/>
      <c r="K25" s="92"/>
      <c r="L25" s="92"/>
      <c r="M25" s="92"/>
      <c r="N25" s="92"/>
    </row>
    <row r="26" spans="1:16" s="12" customFormat="1" x14ac:dyDescent="0.2">
      <c r="A26" s="11" t="s">
        <v>67</v>
      </c>
      <c r="B26" s="92" t="s">
        <v>397</v>
      </c>
      <c r="C26" s="92"/>
      <c r="D26" s="92"/>
      <c r="E26" s="92"/>
      <c r="F26" s="92"/>
      <c r="G26" s="92"/>
      <c r="H26" s="92"/>
      <c r="I26" s="92"/>
      <c r="J26" s="92"/>
      <c r="K26" s="92"/>
      <c r="L26" s="92"/>
      <c r="M26" s="92"/>
      <c r="N26" s="92"/>
    </row>
    <row r="27" spans="1:16" s="12" customFormat="1" x14ac:dyDescent="0.2">
      <c r="A27" s="11" t="s">
        <v>68</v>
      </c>
      <c r="B27" s="92" t="s">
        <v>398</v>
      </c>
      <c r="C27" s="92"/>
      <c r="D27" s="92"/>
      <c r="E27" s="92"/>
      <c r="F27" s="92"/>
      <c r="G27" s="92"/>
      <c r="H27" s="92"/>
      <c r="I27" s="92"/>
      <c r="J27" s="92"/>
      <c r="K27" s="92"/>
      <c r="L27" s="92"/>
      <c r="M27" s="92"/>
      <c r="N27" s="92"/>
    </row>
    <row r="28" spans="1:16" s="12" customFormat="1" x14ac:dyDescent="0.2">
      <c r="A28" s="11" t="s">
        <v>69</v>
      </c>
      <c r="B28" s="92" t="s">
        <v>399</v>
      </c>
      <c r="C28" s="92"/>
      <c r="D28" s="92"/>
      <c r="E28" s="92"/>
      <c r="F28" s="92"/>
      <c r="G28" s="92"/>
      <c r="H28" s="92"/>
      <c r="I28" s="92"/>
      <c r="J28" s="92"/>
      <c r="K28" s="92"/>
      <c r="L28" s="92"/>
      <c r="M28" s="92"/>
      <c r="N28" s="92"/>
    </row>
    <row r="29" spans="1:16" s="12" customFormat="1" x14ac:dyDescent="0.2">
      <c r="A29" s="11" t="s">
        <v>71</v>
      </c>
      <c r="B29" s="92" t="s">
        <v>400</v>
      </c>
      <c r="C29" s="92"/>
      <c r="D29" s="92"/>
      <c r="E29" s="92"/>
      <c r="F29" s="92"/>
      <c r="G29" s="92"/>
      <c r="H29" s="92"/>
      <c r="I29" s="92"/>
      <c r="J29" s="92"/>
      <c r="K29" s="92"/>
      <c r="L29" s="92"/>
      <c r="M29" s="92"/>
      <c r="N29" s="92"/>
    </row>
    <row r="30" spans="1:16" s="12" customFormat="1" x14ac:dyDescent="0.2">
      <c r="A30" s="11" t="s">
        <v>73</v>
      </c>
      <c r="B30" s="92" t="s">
        <v>401</v>
      </c>
      <c r="C30" s="92"/>
      <c r="D30" s="92"/>
      <c r="E30" s="92"/>
      <c r="F30" s="92"/>
      <c r="G30" s="92"/>
      <c r="H30" s="92"/>
      <c r="I30" s="92"/>
      <c r="J30" s="92"/>
      <c r="K30" s="92"/>
      <c r="L30" s="92"/>
      <c r="M30" s="92"/>
      <c r="N30" s="92"/>
    </row>
    <row r="31" spans="1:16" s="12" customFormat="1" x14ac:dyDescent="0.2">
      <c r="A31" s="14"/>
      <c r="C31" s="92"/>
      <c r="D31" s="92"/>
      <c r="E31" s="92"/>
      <c r="F31" s="92"/>
      <c r="G31" s="92"/>
      <c r="H31" s="92"/>
      <c r="I31" s="92"/>
      <c r="J31" s="92"/>
      <c r="K31" s="92"/>
      <c r="L31" s="92"/>
      <c r="M31" s="92"/>
      <c r="N31" s="92"/>
      <c r="O31" s="92"/>
      <c r="P31" s="92"/>
    </row>
    <row r="32" spans="1:16" s="12" customFormat="1" x14ac:dyDescent="0.2">
      <c r="A32" s="14"/>
      <c r="B32" s="14"/>
      <c r="C32" s="92"/>
      <c r="D32" s="92"/>
      <c r="E32" s="92"/>
      <c r="F32" s="92"/>
      <c r="G32" s="92"/>
      <c r="H32" s="92"/>
      <c r="I32" s="92"/>
      <c r="J32" s="92"/>
      <c r="K32" s="92"/>
      <c r="L32" s="92"/>
      <c r="M32" s="92"/>
      <c r="N32" s="92"/>
      <c r="O32" s="92"/>
      <c r="P32" s="92"/>
    </row>
    <row r="33" spans="1:16" s="12" customFormat="1" x14ac:dyDescent="0.2">
      <c r="A33" s="92"/>
      <c r="B33" s="92"/>
      <c r="C33" s="92"/>
      <c r="D33" s="92"/>
      <c r="E33" s="92"/>
      <c r="F33" s="92"/>
      <c r="G33" s="92"/>
      <c r="H33" s="92"/>
      <c r="I33" s="92"/>
      <c r="J33" s="92"/>
      <c r="K33" s="92"/>
      <c r="L33" s="92"/>
      <c r="M33" s="92"/>
      <c r="N33" s="92"/>
      <c r="O33" s="92"/>
      <c r="P33" s="92"/>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x14ac:dyDescent="0.25"/>
  <cols>
    <col min="1" max="1" width="63.28515625" style="27" customWidth="1"/>
    <col min="2" max="3" width="15.5703125" style="27" customWidth="1"/>
    <col min="4" max="4" width="21" style="27" customWidth="1"/>
    <col min="5" max="5" width="22.140625" style="27" customWidth="1"/>
    <col min="6" max="16384" width="12.5703125" style="27"/>
  </cols>
  <sheetData>
    <row r="1" spans="1:5" ht="18" x14ac:dyDescent="0.25">
      <c r="A1" s="6" t="s">
        <v>0</v>
      </c>
      <c r="B1" s="98"/>
      <c r="C1" s="98"/>
      <c r="D1" s="98"/>
      <c r="E1" s="98"/>
    </row>
    <row r="2" spans="1:5" x14ac:dyDescent="0.25">
      <c r="A2" s="98"/>
      <c r="B2" s="98"/>
      <c r="C2" s="98"/>
      <c r="D2" s="98"/>
      <c r="E2" s="98"/>
    </row>
    <row r="3" spans="1:5" ht="18.75" thickBot="1" x14ac:dyDescent="0.3">
      <c r="A3" s="8" t="s">
        <v>402</v>
      </c>
      <c r="B3" s="98"/>
      <c r="C3" s="98"/>
      <c r="D3" s="98"/>
      <c r="E3" s="98"/>
    </row>
    <row r="4" spans="1:5" ht="16.5" thickBot="1" x14ac:dyDescent="0.3">
      <c r="A4" s="99" t="s">
        <v>205</v>
      </c>
      <c r="B4" s="82" t="s">
        <v>206</v>
      </c>
      <c r="C4" s="100" t="s">
        <v>207</v>
      </c>
      <c r="D4" s="83" t="s">
        <v>208</v>
      </c>
      <c r="E4" s="83" t="s">
        <v>209</v>
      </c>
    </row>
    <row r="5" spans="1:5" x14ac:dyDescent="0.25">
      <c r="A5" s="101" t="s">
        <v>403</v>
      </c>
      <c r="B5" s="102"/>
      <c r="C5" s="103"/>
      <c r="D5" s="93"/>
      <c r="E5" s="93"/>
    </row>
    <row r="6" spans="1:5" x14ac:dyDescent="0.25">
      <c r="A6" s="104" t="s">
        <v>211</v>
      </c>
      <c r="B6" s="105">
        <f>B5-B7</f>
        <v>0</v>
      </c>
      <c r="C6" s="106"/>
      <c r="D6" s="90"/>
      <c r="E6" s="90"/>
    </row>
    <row r="7" spans="1:5" ht="16.5" thickBot="1" x14ac:dyDescent="0.3">
      <c r="A7" s="107" t="s">
        <v>404</v>
      </c>
      <c r="B7" s="108">
        <f>B8+B9</f>
        <v>0</v>
      </c>
      <c r="C7" s="106"/>
      <c r="D7" s="89"/>
      <c r="E7" s="89"/>
    </row>
    <row r="8" spans="1:5" ht="16.5" thickBot="1" x14ac:dyDescent="0.3">
      <c r="A8" s="109" t="s">
        <v>213</v>
      </c>
      <c r="B8" s="110"/>
      <c r="C8" s="111"/>
      <c r="D8" s="94"/>
      <c r="E8" s="94"/>
    </row>
    <row r="9" spans="1:5" ht="16.5" thickBot="1" x14ac:dyDescent="0.3">
      <c r="A9" s="107" t="s">
        <v>405</v>
      </c>
      <c r="B9" s="112"/>
      <c r="C9" s="111"/>
      <c r="D9" s="95"/>
      <c r="E9" s="95"/>
    </row>
    <row r="10" spans="1:5" x14ac:dyDescent="0.25">
      <c r="A10" s="104" t="s">
        <v>211</v>
      </c>
      <c r="B10" s="113">
        <f>B9-B11-B12</f>
        <v>0</v>
      </c>
      <c r="C10" s="111"/>
      <c r="D10" s="95"/>
      <c r="E10" s="95"/>
    </row>
    <row r="11" spans="1:5" ht="16.5" thickBot="1" x14ac:dyDescent="0.3">
      <c r="A11" s="114" t="s">
        <v>406</v>
      </c>
      <c r="B11" s="115"/>
      <c r="C11" s="116"/>
      <c r="D11" s="96"/>
      <c r="E11" s="96"/>
    </row>
    <row r="12" spans="1:5" x14ac:dyDescent="0.25">
      <c r="A12" s="101" t="s">
        <v>407</v>
      </c>
      <c r="B12" s="117"/>
      <c r="C12" s="118"/>
      <c r="D12" s="97"/>
      <c r="E12" s="97"/>
    </row>
    <row r="13" spans="1:5" ht="16.5" thickBot="1" x14ac:dyDescent="0.3">
      <c r="A13" s="107" t="s">
        <v>211</v>
      </c>
      <c r="B13" s="119">
        <f>B12-B14</f>
        <v>0</v>
      </c>
      <c r="C13" s="119">
        <f>C12-C14</f>
        <v>0</v>
      </c>
      <c r="D13" s="96"/>
      <c r="E13" s="96"/>
    </row>
    <row r="14" spans="1:5" x14ac:dyDescent="0.25">
      <c r="A14" s="120" t="s">
        <v>408</v>
      </c>
      <c r="B14" s="121">
        <f>SUM(B15:B19)</f>
        <v>0</v>
      </c>
      <c r="C14" s="121">
        <f>SUM(C15:C19)</f>
        <v>0</v>
      </c>
      <c r="D14" s="94"/>
      <c r="E14" s="94"/>
    </row>
    <row r="15" spans="1:5" x14ac:dyDescent="0.25">
      <c r="A15" s="104" t="s">
        <v>216</v>
      </c>
      <c r="B15" s="122">
        <f>B20</f>
        <v>0</v>
      </c>
      <c r="C15" s="123">
        <f>C20</f>
        <v>0</v>
      </c>
      <c r="D15" s="95"/>
      <c r="E15" s="95"/>
    </row>
    <row r="16" spans="1:5" x14ac:dyDescent="0.25">
      <c r="A16" s="104" t="s">
        <v>217</v>
      </c>
      <c r="B16" s="124"/>
      <c r="C16" s="125"/>
      <c r="D16" s="95"/>
      <c r="E16" s="95"/>
    </row>
    <row r="17" spans="1:5" x14ac:dyDescent="0.25">
      <c r="A17" s="104" t="s">
        <v>218</v>
      </c>
      <c r="B17" s="124"/>
      <c r="C17" s="125"/>
      <c r="D17" s="95"/>
      <c r="E17" s="95"/>
    </row>
    <row r="18" spans="1:5" x14ac:dyDescent="0.25">
      <c r="A18" s="104" t="s">
        <v>219</v>
      </c>
      <c r="B18" s="124"/>
      <c r="C18" s="125"/>
      <c r="D18" s="95"/>
      <c r="E18" s="95"/>
    </row>
    <row r="19" spans="1:5" ht="16.5" thickBot="1" x14ac:dyDescent="0.3">
      <c r="A19" s="107" t="s">
        <v>220</v>
      </c>
      <c r="B19" s="126"/>
      <c r="C19" s="127"/>
      <c r="D19" s="96"/>
      <c r="E19" s="96"/>
    </row>
    <row r="20" spans="1:5" x14ac:dyDescent="0.25">
      <c r="A20" s="101" t="s">
        <v>409</v>
      </c>
      <c r="B20" s="128">
        <f>B21+B22+B23</f>
        <v>0</v>
      </c>
      <c r="C20" s="129">
        <f>C21+C22+C23</f>
        <v>0</v>
      </c>
      <c r="D20" s="97"/>
      <c r="E20" s="97"/>
    </row>
    <row r="21" spans="1:5" x14ac:dyDescent="0.25">
      <c r="A21" s="104" t="s">
        <v>222</v>
      </c>
      <c r="B21" s="130"/>
      <c r="C21" s="131"/>
      <c r="D21" s="95"/>
      <c r="E21" s="95"/>
    </row>
    <row r="22" spans="1:5" x14ac:dyDescent="0.25">
      <c r="A22" s="104" t="s">
        <v>223</v>
      </c>
      <c r="B22" s="130"/>
      <c r="C22" s="131"/>
      <c r="D22" s="95"/>
      <c r="E22" s="95"/>
    </row>
    <row r="23" spans="1:5" ht="16.5" thickBot="1" x14ac:dyDescent="0.3">
      <c r="A23" s="107" t="s">
        <v>224</v>
      </c>
      <c r="B23" s="132"/>
      <c r="C23" s="133"/>
      <c r="D23" s="96"/>
      <c r="E23" s="96"/>
    </row>
    <row r="24" spans="1:5" x14ac:dyDescent="0.25">
      <c r="A24" s="92"/>
      <c r="B24" s="92"/>
      <c r="C24" s="92"/>
      <c r="D24" s="92"/>
      <c r="E24" s="92"/>
    </row>
    <row r="25" spans="1:5" x14ac:dyDescent="0.25">
      <c r="A25" s="92" t="s">
        <v>225</v>
      </c>
      <c r="B25" s="92"/>
      <c r="C25" s="92"/>
      <c r="D25" s="92"/>
      <c r="E25" s="92"/>
    </row>
    <row r="26" spans="1:5" x14ac:dyDescent="0.25">
      <c r="A26" s="92"/>
      <c r="B26" s="92"/>
      <c r="C26" s="92"/>
      <c r="D26" s="92"/>
      <c r="E26" s="92"/>
    </row>
    <row r="27" spans="1:5" x14ac:dyDescent="0.25">
      <c r="A27" s="134" t="s">
        <v>226</v>
      </c>
      <c r="B27" s="92"/>
      <c r="C27" s="92"/>
      <c r="D27" s="92"/>
      <c r="E27" s="92"/>
    </row>
    <row r="28" spans="1:5" x14ac:dyDescent="0.25">
      <c r="A28" s="135" t="s">
        <v>227</v>
      </c>
      <c r="B28" s="92"/>
      <c r="C28" s="92"/>
      <c r="D28" s="92"/>
      <c r="E28" s="92"/>
    </row>
    <row r="29" spans="1:5" x14ac:dyDescent="0.25">
      <c r="A29" s="92" t="s">
        <v>199</v>
      </c>
      <c r="B29" s="92"/>
      <c r="C29" s="92"/>
      <c r="D29" s="92"/>
      <c r="E29" s="92"/>
    </row>
    <row r="30" spans="1:5" x14ac:dyDescent="0.25">
      <c r="A30" s="92" t="s">
        <v>200</v>
      </c>
      <c r="B30" s="92"/>
      <c r="C30" s="92"/>
      <c r="D30" s="92"/>
      <c r="E30" s="92"/>
    </row>
    <row r="31" spans="1:5" x14ac:dyDescent="0.25">
      <c r="A31" s="92" t="s">
        <v>228</v>
      </c>
      <c r="B31" s="92"/>
      <c r="C31" s="92"/>
      <c r="D31" s="92"/>
      <c r="E31" s="92"/>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E24" sqref="E24"/>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410</v>
      </c>
    </row>
    <row r="4" spans="1:5" s="2" customFormat="1" ht="18.75" thickBot="1" x14ac:dyDescent="0.3">
      <c r="A4" s="8"/>
    </row>
    <row r="5" spans="1:5" s="26" customFormat="1" ht="26.25" thickBot="1" x14ac:dyDescent="0.25">
      <c r="B5" s="58" t="s">
        <v>411</v>
      </c>
      <c r="C5" s="58" t="s">
        <v>412</v>
      </c>
      <c r="D5" s="59" t="s">
        <v>413</v>
      </c>
      <c r="E5" s="60"/>
    </row>
    <row r="6" spans="1:5" s="61" customFormat="1" x14ac:dyDescent="0.2">
      <c r="B6" s="62"/>
      <c r="C6" s="62"/>
      <c r="D6" s="63"/>
    </row>
    <row r="7" spans="1:5" s="65" customFormat="1" ht="51" x14ac:dyDescent="0.2">
      <c r="A7" s="3" t="s">
        <v>414</v>
      </c>
      <c r="B7" s="64"/>
      <c r="C7" s="64"/>
      <c r="D7" s="64"/>
    </row>
    <row r="8" spans="1:5" s="65" customFormat="1" x14ac:dyDescent="0.2">
      <c r="A8" s="3"/>
      <c r="B8" s="64"/>
      <c r="C8" s="64"/>
      <c r="D8" s="64"/>
    </row>
    <row r="9" spans="1:5" s="65" customFormat="1" ht="25.5" x14ac:dyDescent="0.2">
      <c r="A9" s="3" t="s">
        <v>415</v>
      </c>
      <c r="B9" s="64"/>
      <c r="C9" s="64"/>
      <c r="D9" s="64"/>
    </row>
    <row r="10" spans="1:5" s="65" customFormat="1" ht="38.25" x14ac:dyDescent="0.2">
      <c r="A10" s="3" t="s">
        <v>416</v>
      </c>
      <c r="B10" s="64"/>
      <c r="C10" s="64"/>
      <c r="D10" s="64"/>
    </row>
    <row r="11" spans="1:5" s="65" customFormat="1" x14ac:dyDescent="0.2">
      <c r="A11" s="3"/>
      <c r="B11" s="64"/>
      <c r="C11" s="64"/>
      <c r="D11" s="64"/>
    </row>
    <row r="12" spans="1:5" s="65" customFormat="1" ht="25.5" x14ac:dyDescent="0.2">
      <c r="A12" s="3" t="s">
        <v>417</v>
      </c>
      <c r="B12" s="64" t="e">
        <f>SUM(B9:B10)/B7</f>
        <v>#DIV/0!</v>
      </c>
      <c r="C12" s="64" t="e">
        <f>SUM(C9:C10)/C7</f>
        <v>#DIV/0!</v>
      </c>
      <c r="D12" s="64" t="e">
        <f>SUM(D9:D10)/D7</f>
        <v>#DIV/0!</v>
      </c>
    </row>
    <row r="13" spans="1:5" ht="13.5" thickBot="1" x14ac:dyDescent="0.25">
      <c r="A13" s="66"/>
      <c r="B13" s="67"/>
      <c r="C13" s="67"/>
      <c r="D13" s="67"/>
    </row>
    <row r="15" spans="1:5" x14ac:dyDescent="0.2">
      <c r="A15" t="s">
        <v>418</v>
      </c>
    </row>
    <row r="16" spans="1:5" x14ac:dyDescent="0.2">
      <c r="A16" t="s">
        <v>419</v>
      </c>
    </row>
    <row r="17" spans="1:1" x14ac:dyDescent="0.2">
      <c r="A17" t="s">
        <v>420</v>
      </c>
    </row>
    <row r="18" spans="1:1" x14ac:dyDescent="0.2">
      <c r="A18" t="s">
        <v>421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A14" sqref="A14:XFD17"/>
    </sheetView>
  </sheetViews>
  <sheetFormatPr defaultRowHeight="12.75" x14ac:dyDescent="0.2"/>
  <cols>
    <col min="1" max="1" width="10.140625"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178</v>
      </c>
    </row>
    <row r="4" spans="1:4" ht="18" x14ac:dyDescent="0.25">
      <c r="A4" s="2"/>
    </row>
    <row r="5" spans="1:4" ht="12.6" customHeight="1" x14ac:dyDescent="0.2">
      <c r="A5" s="175" t="s">
        <v>179</v>
      </c>
      <c r="B5" s="177" t="s">
        <v>180</v>
      </c>
      <c r="C5" s="179" t="s">
        <v>181</v>
      </c>
      <c r="D5" s="180"/>
    </row>
    <row r="6" spans="1:4" ht="24" x14ac:dyDescent="0.2">
      <c r="A6" s="176"/>
      <c r="B6" s="178"/>
      <c r="C6" s="70" t="s">
        <v>182</v>
      </c>
      <c r="D6" s="71" t="s">
        <v>183</v>
      </c>
    </row>
    <row r="7" spans="1:4" x14ac:dyDescent="0.2">
      <c r="A7" s="72" t="s">
        <v>49</v>
      </c>
      <c r="B7" s="73" t="s">
        <v>2</v>
      </c>
      <c r="C7" s="73"/>
      <c r="D7" s="74"/>
    </row>
    <row r="8" spans="1:4" x14ac:dyDescent="0.2">
      <c r="A8" s="72" t="s">
        <v>50</v>
      </c>
      <c r="B8" s="73" t="s">
        <v>3</v>
      </c>
      <c r="C8" s="73"/>
      <c r="D8" s="74"/>
    </row>
    <row r="9" spans="1:4" x14ac:dyDescent="0.2">
      <c r="A9" s="72" t="s">
        <v>52</v>
      </c>
      <c r="B9" s="73" t="s">
        <v>5</v>
      </c>
      <c r="C9" s="73"/>
      <c r="D9" s="73"/>
    </row>
    <row r="10" spans="1:4" ht="25.5" x14ac:dyDescent="0.2">
      <c r="A10" s="72" t="s">
        <v>53</v>
      </c>
      <c r="B10" s="162" t="s">
        <v>184</v>
      </c>
      <c r="C10" s="73"/>
      <c r="D10" s="73"/>
    </row>
    <row r="11" spans="1:4" ht="25.5" x14ac:dyDescent="0.2">
      <c r="A11" s="72" t="s">
        <v>53</v>
      </c>
      <c r="B11" s="162" t="s">
        <v>7</v>
      </c>
      <c r="C11" s="73"/>
      <c r="D11" s="73"/>
    </row>
    <row r="12" spans="1:4" ht="25.5" x14ac:dyDescent="0.2">
      <c r="A12" s="72" t="s">
        <v>53</v>
      </c>
      <c r="B12" s="162" t="s">
        <v>8</v>
      </c>
      <c r="C12" s="73"/>
      <c r="D12" s="73"/>
    </row>
    <row r="13" spans="1:4" x14ac:dyDescent="0.2">
      <c r="A13" s="72" t="s">
        <v>55</v>
      </c>
      <c r="B13" s="73" t="s">
        <v>10</v>
      </c>
      <c r="C13" s="73"/>
      <c r="D13" s="73"/>
    </row>
    <row r="14" spans="1:4" x14ac:dyDescent="0.2">
      <c r="A14" s="72" t="s">
        <v>56</v>
      </c>
      <c r="B14" s="73" t="s">
        <v>427</v>
      </c>
      <c r="C14" s="73"/>
      <c r="D14" s="73"/>
    </row>
    <row r="15" spans="1:4" x14ac:dyDescent="0.2">
      <c r="A15" s="72" t="s">
        <v>426</v>
      </c>
      <c r="B15" s="73" t="s">
        <v>441</v>
      </c>
      <c r="C15" s="73"/>
      <c r="D15" s="73"/>
    </row>
    <row r="16" spans="1:4" x14ac:dyDescent="0.2">
      <c r="A16" s="72" t="s">
        <v>430</v>
      </c>
      <c r="B16" s="73" t="s">
        <v>429</v>
      </c>
      <c r="C16" s="73"/>
      <c r="D16" s="73"/>
    </row>
    <row r="17" spans="1:4" x14ac:dyDescent="0.2">
      <c r="A17" s="72" t="s">
        <v>432</v>
      </c>
      <c r="B17" s="73" t="s">
        <v>442</v>
      </c>
      <c r="C17" s="73"/>
      <c r="D17" s="73"/>
    </row>
    <row r="18" spans="1:4" x14ac:dyDescent="0.2">
      <c r="A18" s="72" t="s">
        <v>57</v>
      </c>
      <c r="B18" s="73" t="s">
        <v>11</v>
      </c>
      <c r="C18" s="73"/>
      <c r="D18" s="73"/>
    </row>
    <row r="19" spans="1:4" x14ac:dyDescent="0.2">
      <c r="A19" s="72"/>
      <c r="B19" s="73" t="s">
        <v>12</v>
      </c>
      <c r="C19" s="73"/>
      <c r="D19" s="73"/>
    </row>
    <row r="20" spans="1:4" x14ac:dyDescent="0.2">
      <c r="A20" s="75"/>
      <c r="B20" s="73" t="s">
        <v>13</v>
      </c>
      <c r="C20" s="73"/>
      <c r="D20" s="73"/>
    </row>
    <row r="21" spans="1:4" x14ac:dyDescent="0.2">
      <c r="A21" s="72"/>
      <c r="B21" s="73" t="s">
        <v>14</v>
      </c>
      <c r="C21" s="73"/>
      <c r="D21" s="73"/>
    </row>
    <row r="22" spans="1:4" x14ac:dyDescent="0.2">
      <c r="A22" s="72" t="s">
        <v>58</v>
      </c>
      <c r="B22" s="73" t="s">
        <v>15</v>
      </c>
      <c r="C22" s="73"/>
      <c r="D22" s="73"/>
    </row>
    <row r="23" spans="1:4" x14ac:dyDescent="0.2">
      <c r="A23" s="72" t="s">
        <v>60</v>
      </c>
      <c r="B23" s="73" t="s">
        <v>17</v>
      </c>
      <c r="C23" s="73"/>
      <c r="D23" s="73"/>
    </row>
    <row r="24" spans="1:4" x14ac:dyDescent="0.2">
      <c r="A24" s="72" t="s">
        <v>61</v>
      </c>
      <c r="B24" s="73" t="s">
        <v>18</v>
      </c>
      <c r="C24" s="73"/>
      <c r="D24" s="73"/>
    </row>
    <row r="25" spans="1:4" x14ac:dyDescent="0.2">
      <c r="A25" s="72" t="s">
        <v>62</v>
      </c>
      <c r="B25" s="73" t="s">
        <v>185</v>
      </c>
      <c r="C25" s="73"/>
      <c r="D25" s="73"/>
    </row>
    <row r="26" spans="1:4" ht="25.5" x14ac:dyDescent="0.2">
      <c r="A26" s="76"/>
      <c r="B26" s="77" t="s">
        <v>186</v>
      </c>
      <c r="C26" s="77"/>
      <c r="D26" s="77"/>
    </row>
    <row r="27" spans="1:4" x14ac:dyDescent="0.2">
      <c r="A27" s="72" t="s">
        <v>63</v>
      </c>
      <c r="B27" s="73" t="s">
        <v>187</v>
      </c>
      <c r="C27" s="73"/>
      <c r="D27" s="73"/>
    </row>
    <row r="28" spans="1:4" x14ac:dyDescent="0.2">
      <c r="A28" s="72" t="s">
        <v>64</v>
      </c>
      <c r="B28" s="73" t="s">
        <v>21</v>
      </c>
      <c r="C28" s="73"/>
      <c r="D28" s="73"/>
    </row>
    <row r="29" spans="1:4" x14ac:dyDescent="0.2">
      <c r="A29" s="72" t="s">
        <v>66</v>
      </c>
      <c r="B29" s="73" t="s">
        <v>188</v>
      </c>
      <c r="C29" s="73"/>
      <c r="D29" s="73"/>
    </row>
    <row r="30" spans="1:4" x14ac:dyDescent="0.2">
      <c r="A30" s="72" t="s">
        <v>67</v>
      </c>
      <c r="B30" s="73" t="s">
        <v>189</v>
      </c>
      <c r="C30" s="73"/>
      <c r="D30" s="73"/>
    </row>
    <row r="31" spans="1:4" x14ac:dyDescent="0.2">
      <c r="A31" s="72" t="s">
        <v>68</v>
      </c>
      <c r="B31" s="73" t="s">
        <v>190</v>
      </c>
      <c r="C31" s="73"/>
      <c r="D31" s="73"/>
    </row>
    <row r="32" spans="1:4" x14ac:dyDescent="0.2">
      <c r="A32" s="72" t="s">
        <v>69</v>
      </c>
      <c r="B32" s="73" t="s">
        <v>26</v>
      </c>
      <c r="C32" s="73"/>
      <c r="D32" s="73"/>
    </row>
    <row r="33" spans="1:4" x14ac:dyDescent="0.2">
      <c r="A33" s="72" t="s">
        <v>71</v>
      </c>
      <c r="B33" s="73" t="s">
        <v>28</v>
      </c>
      <c r="C33" s="73"/>
      <c r="D33" s="73"/>
    </row>
    <row r="34" spans="1:4" x14ac:dyDescent="0.2">
      <c r="A34" s="72" t="s">
        <v>73</v>
      </c>
      <c r="B34" s="73" t="s">
        <v>30</v>
      </c>
      <c r="C34" s="73"/>
      <c r="D34" s="73"/>
    </row>
    <row r="35" spans="1:4" x14ac:dyDescent="0.2">
      <c r="A35" s="72" t="s">
        <v>75</v>
      </c>
      <c r="B35" s="73" t="s">
        <v>191</v>
      </c>
      <c r="C35" s="73"/>
      <c r="D35" s="73"/>
    </row>
    <row r="36" spans="1:4" x14ac:dyDescent="0.2">
      <c r="A36" s="72" t="s">
        <v>77</v>
      </c>
      <c r="B36" s="73" t="s">
        <v>34</v>
      </c>
      <c r="C36" s="73"/>
      <c r="D36" s="73"/>
    </row>
    <row r="37" spans="1:4" x14ac:dyDescent="0.2">
      <c r="A37" s="72" t="s">
        <v>80</v>
      </c>
      <c r="B37" s="73" t="s">
        <v>192</v>
      </c>
      <c r="C37" s="73"/>
      <c r="D37" s="73"/>
    </row>
    <row r="38" spans="1:4" x14ac:dyDescent="0.2">
      <c r="A38" s="72" t="s">
        <v>80</v>
      </c>
      <c r="B38" s="73" t="s">
        <v>193</v>
      </c>
      <c r="C38" s="73"/>
      <c r="D38" s="73"/>
    </row>
    <row r="39" spans="1:4" x14ac:dyDescent="0.2">
      <c r="A39" s="72" t="s">
        <v>82</v>
      </c>
      <c r="B39" s="73" t="s">
        <v>39</v>
      </c>
      <c r="C39" s="73"/>
      <c r="D39" s="73"/>
    </row>
    <row r="40" spans="1:4" ht="25.5" x14ac:dyDescent="0.2">
      <c r="A40" s="72" t="s">
        <v>84</v>
      </c>
      <c r="B40" s="73" t="s">
        <v>41</v>
      </c>
      <c r="C40" s="73"/>
      <c r="D40" s="73"/>
    </row>
    <row r="41" spans="1:4" x14ac:dyDescent="0.2">
      <c r="A41" s="72" t="s">
        <v>86</v>
      </c>
      <c r="B41" s="73" t="s">
        <v>194</v>
      </c>
      <c r="C41" s="73"/>
      <c r="D41" s="73"/>
    </row>
    <row r="42" spans="1:4" x14ac:dyDescent="0.2">
      <c r="A42" s="72" t="s">
        <v>88</v>
      </c>
      <c r="B42" s="73" t="s">
        <v>195</v>
      </c>
      <c r="C42" s="73"/>
      <c r="D42" s="73"/>
    </row>
    <row r="43" spans="1:4" x14ac:dyDescent="0.2">
      <c r="A43" s="72" t="s">
        <v>90</v>
      </c>
      <c r="B43" s="73" t="s">
        <v>196</v>
      </c>
      <c r="C43" s="73"/>
      <c r="D43" s="73"/>
    </row>
    <row r="45" spans="1:4" x14ac:dyDescent="0.2">
      <c r="A45" s="78" t="s">
        <v>197</v>
      </c>
    </row>
    <row r="46" spans="1:4" x14ac:dyDescent="0.2">
      <c r="A46" s="79" t="s">
        <v>198</v>
      </c>
    </row>
    <row r="47" spans="1:4" x14ac:dyDescent="0.2">
      <c r="A47" s="79" t="s">
        <v>199</v>
      </c>
    </row>
    <row r="48" spans="1:4" x14ac:dyDescent="0.2">
      <c r="A48" s="79" t="s">
        <v>200</v>
      </c>
    </row>
    <row r="49" spans="1:1" x14ac:dyDescent="0.2">
      <c r="A49" s="80" t="s">
        <v>201</v>
      </c>
    </row>
    <row r="50" spans="1:1" x14ac:dyDescent="0.2">
      <c r="A50" s="80" t="s">
        <v>202</v>
      </c>
    </row>
    <row r="51" spans="1:1" x14ac:dyDescent="0.2">
      <c r="A51" s="80" t="s">
        <v>203</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D38" sqref="D38"/>
    </sheetView>
  </sheetViews>
  <sheetFormatPr defaultColWidth="12.5703125" defaultRowHeight="12.75" x14ac:dyDescent="0.2"/>
  <cols>
    <col min="1" max="1" width="58.7109375" style="92" customWidth="1"/>
    <col min="2" max="3" width="15.5703125" style="92" customWidth="1"/>
    <col min="4" max="5" width="18.140625" style="92" customWidth="1"/>
    <col min="6" max="16384" width="12.5703125" style="92"/>
  </cols>
  <sheetData>
    <row r="1" spans="1:5" ht="18" x14ac:dyDescent="0.25">
      <c r="A1" s="6" t="s">
        <v>0</v>
      </c>
    </row>
    <row r="2" spans="1:5" ht="18" x14ac:dyDescent="0.25">
      <c r="A2" s="155"/>
    </row>
    <row r="3" spans="1:5" ht="18.75" thickBot="1" x14ac:dyDescent="0.3">
      <c r="A3" s="8" t="s">
        <v>204</v>
      </c>
    </row>
    <row r="4" spans="1:5" ht="13.5" thickBot="1" x14ac:dyDescent="0.25">
      <c r="A4" s="99" t="s">
        <v>205</v>
      </c>
      <c r="B4" s="82" t="s">
        <v>206</v>
      </c>
      <c r="C4" s="82" t="s">
        <v>207</v>
      </c>
      <c r="D4" s="82" t="s">
        <v>208</v>
      </c>
      <c r="E4" s="83" t="s">
        <v>209</v>
      </c>
    </row>
    <row r="5" spans="1:5" x14ac:dyDescent="0.2">
      <c r="A5" s="101" t="s">
        <v>210</v>
      </c>
      <c r="B5" s="102"/>
      <c r="C5" s="103"/>
      <c r="D5" s="84"/>
      <c r="E5" s="85"/>
    </row>
    <row r="6" spans="1:5" x14ac:dyDescent="0.2">
      <c r="A6" s="104" t="s">
        <v>211</v>
      </c>
      <c r="B6" s="105">
        <f>B5-B7</f>
        <v>0</v>
      </c>
      <c r="C6" s="106"/>
      <c r="D6" s="84"/>
      <c r="E6" s="85"/>
    </row>
    <row r="7" spans="1:5" ht="13.5" thickBot="1" x14ac:dyDescent="0.25">
      <c r="A7" s="107" t="s">
        <v>212</v>
      </c>
      <c r="B7" s="156">
        <f>B8+B9</f>
        <v>0</v>
      </c>
      <c r="C7" s="106"/>
      <c r="D7" s="84"/>
      <c r="E7" s="85"/>
    </row>
    <row r="8" spans="1:5" ht="13.5" thickBot="1" x14ac:dyDescent="0.25">
      <c r="A8" s="157" t="s">
        <v>213</v>
      </c>
      <c r="B8" s="158"/>
      <c r="C8" s="159"/>
      <c r="D8" s="84"/>
      <c r="E8" s="85"/>
    </row>
    <row r="9" spans="1:5" x14ac:dyDescent="0.2">
      <c r="A9" s="120" t="s">
        <v>214</v>
      </c>
      <c r="B9" s="160"/>
      <c r="C9" s="118"/>
      <c r="D9" s="84"/>
      <c r="E9" s="85"/>
    </row>
    <row r="10" spans="1:5" ht="13.5" thickBot="1" x14ac:dyDescent="0.25">
      <c r="A10" s="107" t="s">
        <v>211</v>
      </c>
      <c r="B10" s="119">
        <f>B9-B11</f>
        <v>0</v>
      </c>
      <c r="C10" s="119">
        <f>C9-C11</f>
        <v>0</v>
      </c>
      <c r="D10" s="84"/>
      <c r="E10" s="85"/>
    </row>
    <row r="11" spans="1:5" x14ac:dyDescent="0.2">
      <c r="A11" s="120" t="s">
        <v>215</v>
      </c>
      <c r="B11" s="121">
        <f>SUM(B12:B16)</f>
        <v>0</v>
      </c>
      <c r="C11" s="121">
        <f>SUM(C12:C16)</f>
        <v>0</v>
      </c>
      <c r="D11" s="84"/>
      <c r="E11" s="85"/>
    </row>
    <row r="12" spans="1:5" x14ac:dyDescent="0.2">
      <c r="A12" s="104" t="s">
        <v>216</v>
      </c>
      <c r="B12" s="122">
        <f>B17</f>
        <v>0</v>
      </c>
      <c r="C12" s="123">
        <f>C17</f>
        <v>0</v>
      </c>
      <c r="D12" s="84"/>
      <c r="E12" s="85"/>
    </row>
    <row r="13" spans="1:5" x14ac:dyDescent="0.2">
      <c r="A13" s="104" t="s">
        <v>217</v>
      </c>
      <c r="B13" s="124"/>
      <c r="C13" s="125"/>
      <c r="D13" s="84"/>
      <c r="E13" s="85"/>
    </row>
    <row r="14" spans="1:5" x14ac:dyDescent="0.2">
      <c r="A14" s="104" t="s">
        <v>218</v>
      </c>
      <c r="B14" s="124"/>
      <c r="C14" s="125"/>
      <c r="D14" s="84"/>
      <c r="E14" s="85"/>
    </row>
    <row r="15" spans="1:5" x14ac:dyDescent="0.2">
      <c r="A15" s="104" t="s">
        <v>219</v>
      </c>
      <c r="B15" s="124"/>
      <c r="C15" s="125"/>
      <c r="D15" s="84"/>
      <c r="E15" s="85"/>
    </row>
    <row r="16" spans="1:5" ht="13.5" thickBot="1" x14ac:dyDescent="0.25">
      <c r="A16" s="107" t="s">
        <v>220</v>
      </c>
      <c r="B16" s="126"/>
      <c r="C16" s="127"/>
      <c r="D16" s="84"/>
      <c r="E16" s="85"/>
    </row>
    <row r="17" spans="1:5" x14ac:dyDescent="0.2">
      <c r="A17" s="101" t="s">
        <v>221</v>
      </c>
      <c r="B17" s="128">
        <f>B18+B19+B20</f>
        <v>0</v>
      </c>
      <c r="C17" s="129">
        <f>C18+C19+C20</f>
        <v>0</v>
      </c>
      <c r="D17" s="84"/>
      <c r="E17" s="85"/>
    </row>
    <row r="18" spans="1:5" x14ac:dyDescent="0.2">
      <c r="A18" s="104" t="s">
        <v>222</v>
      </c>
      <c r="B18" s="130"/>
      <c r="C18" s="131"/>
      <c r="D18" s="84"/>
      <c r="E18" s="85"/>
    </row>
    <row r="19" spans="1:5" x14ac:dyDescent="0.2">
      <c r="A19" s="104" t="s">
        <v>223</v>
      </c>
      <c r="B19" s="130"/>
      <c r="C19" s="131"/>
      <c r="D19" s="84"/>
      <c r="E19" s="85"/>
    </row>
    <row r="20" spans="1:5" ht="13.5" thickBot="1" x14ac:dyDescent="0.25">
      <c r="A20" s="107" t="s">
        <v>224</v>
      </c>
      <c r="B20" s="132"/>
      <c r="C20" s="133"/>
      <c r="D20" s="86"/>
      <c r="E20" s="87"/>
    </row>
    <row r="22" spans="1:5" x14ac:dyDescent="0.2">
      <c r="A22" s="92" t="s">
        <v>225</v>
      </c>
    </row>
    <row r="24" spans="1:5" x14ac:dyDescent="0.2">
      <c r="A24" s="134" t="s">
        <v>226</v>
      </c>
    </row>
    <row r="25" spans="1:5" x14ac:dyDescent="0.2">
      <c r="A25" s="135" t="s">
        <v>227</v>
      </c>
    </row>
    <row r="26" spans="1:5" x14ac:dyDescent="0.2">
      <c r="A26" s="92" t="s">
        <v>199</v>
      </c>
    </row>
    <row r="27" spans="1:5" x14ac:dyDescent="0.2">
      <c r="A27" s="92" t="s">
        <v>200</v>
      </c>
    </row>
    <row r="28" spans="1:5" x14ac:dyDescent="0.2">
      <c r="A28" s="92" t="s">
        <v>228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92" bestFit="1" customWidth="1"/>
    <col min="2" max="2" width="15.5703125" style="92" customWidth="1"/>
    <col min="3" max="3" width="36.140625" style="92" customWidth="1"/>
    <col min="4" max="4" width="17.7109375" style="92" bestFit="1" customWidth="1"/>
    <col min="5" max="16384" width="12.5703125" style="92"/>
  </cols>
  <sheetData>
    <row r="1" spans="1:4" ht="18" x14ac:dyDescent="0.25">
      <c r="A1" s="6" t="s">
        <v>0</v>
      </c>
    </row>
    <row r="2" spans="1:4" ht="18" x14ac:dyDescent="0.25">
      <c r="A2" s="155"/>
    </row>
    <row r="3" spans="1:4" ht="18.75" thickBot="1" x14ac:dyDescent="0.3">
      <c r="A3" s="8" t="s">
        <v>229</v>
      </c>
    </row>
    <row r="4" spans="1:4" ht="13.5" thickBot="1" x14ac:dyDescent="0.25">
      <c r="A4" s="99" t="s">
        <v>205</v>
      </c>
      <c r="B4" s="82" t="s">
        <v>206</v>
      </c>
      <c r="C4" s="82" t="s">
        <v>208</v>
      </c>
      <c r="D4" s="82" t="s">
        <v>209</v>
      </c>
    </row>
    <row r="5" spans="1:4" x14ac:dyDescent="0.2">
      <c r="A5" s="146" t="s">
        <v>230</v>
      </c>
      <c r="B5" s="147">
        <f>SUMIF('G-4.1 SG&amp;A listing'!C:C,"Yes",'G-4.1 SG&amp;A listing'!F:F)</f>
        <v>0</v>
      </c>
      <c r="C5" s="88" t="s">
        <v>231</v>
      </c>
      <c r="D5" s="88"/>
    </row>
    <row r="6" spans="1:4" ht="13.5" thickBot="1" x14ac:dyDescent="0.25">
      <c r="A6" s="148" t="s">
        <v>211</v>
      </c>
      <c r="B6" s="149">
        <f>B5-B7</f>
        <v>0</v>
      </c>
      <c r="C6" s="89"/>
      <c r="D6" s="89"/>
    </row>
    <row r="7" spans="1:4" x14ac:dyDescent="0.2">
      <c r="A7" s="146" t="s">
        <v>232</v>
      </c>
      <c r="B7" s="147">
        <f>SUM(B8:B12)</f>
        <v>0</v>
      </c>
      <c r="C7" s="88"/>
      <c r="D7" s="88"/>
    </row>
    <row r="8" spans="1:4" x14ac:dyDescent="0.2">
      <c r="A8" s="150" t="s">
        <v>233</v>
      </c>
      <c r="B8" s="151"/>
      <c r="C8" s="90"/>
      <c r="D8" s="90"/>
    </row>
    <row r="9" spans="1:4" x14ac:dyDescent="0.2">
      <c r="A9" s="150" t="s">
        <v>234</v>
      </c>
      <c r="B9" s="151"/>
      <c r="C9" s="90"/>
      <c r="D9" s="90"/>
    </row>
    <row r="10" spans="1:4" x14ac:dyDescent="0.2">
      <c r="A10" s="150" t="s">
        <v>235</v>
      </c>
      <c r="B10" s="152"/>
      <c r="C10" s="90"/>
      <c r="D10" s="90"/>
    </row>
    <row r="11" spans="1:4" x14ac:dyDescent="0.2">
      <c r="A11" s="150" t="s">
        <v>236</v>
      </c>
      <c r="B11" s="152"/>
      <c r="C11" s="90"/>
      <c r="D11" s="90"/>
    </row>
    <row r="12" spans="1:4" ht="13.5" thickBot="1" x14ac:dyDescent="0.25">
      <c r="A12" s="153" t="s">
        <v>237</v>
      </c>
      <c r="B12" s="154"/>
      <c r="C12" s="91"/>
      <c r="D12" s="91"/>
    </row>
    <row r="14" spans="1:4" x14ac:dyDescent="0.2">
      <c r="A14" s="92" t="s">
        <v>225</v>
      </c>
    </row>
    <row r="16" spans="1:4" x14ac:dyDescent="0.2">
      <c r="A16" s="134" t="s">
        <v>226</v>
      </c>
    </row>
    <row r="17" spans="1:1" x14ac:dyDescent="0.2">
      <c r="A17" s="135" t="s">
        <v>227</v>
      </c>
    </row>
    <row r="18" spans="1:1" x14ac:dyDescent="0.2">
      <c r="A18" s="92" t="s">
        <v>199</v>
      </c>
    </row>
    <row r="19" spans="1:1" x14ac:dyDescent="0.2">
      <c r="A19" s="92" t="s">
        <v>200</v>
      </c>
    </row>
    <row r="20" spans="1:1" x14ac:dyDescent="0.2">
      <c r="A20" s="92" t="s">
        <v>228</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48"/>
  <sheetViews>
    <sheetView showZeros="0" zoomScaleNormal="100" workbookViewId="0">
      <selection activeCell="M19" sqref="M19"/>
    </sheetView>
  </sheetViews>
  <sheetFormatPr defaultRowHeight="12.75" x14ac:dyDescent="0.2"/>
  <cols>
    <col min="1" max="1" width="20.7109375" style="10" customWidth="1"/>
    <col min="2" max="13" width="10.7109375" customWidth="1"/>
    <col min="14" max="14" width="12.140625" customWidth="1"/>
    <col min="15" max="37" width="10.7109375" customWidth="1"/>
    <col min="38" max="38" width="13.42578125" customWidth="1"/>
    <col min="39" max="39" width="12.7109375" customWidth="1"/>
    <col min="40" max="40" width="12.85546875" customWidth="1"/>
    <col min="41" max="44" width="10.7109375" customWidth="1"/>
  </cols>
  <sheetData>
    <row r="1" spans="1:47" s="2" customFormat="1" ht="18" x14ac:dyDescent="0.25">
      <c r="A1" s="6" t="s">
        <v>0</v>
      </c>
    </row>
    <row r="2" spans="1:47" s="2" customFormat="1" ht="18" x14ac:dyDescent="0.25">
      <c r="A2" s="7"/>
      <c r="B2" s="4"/>
      <c r="C2" s="4"/>
      <c r="D2" s="4"/>
      <c r="E2" s="4"/>
      <c r="F2" s="4"/>
      <c r="G2" s="4"/>
      <c r="H2" s="4"/>
      <c r="I2" s="4"/>
      <c r="J2" s="4"/>
      <c r="K2" s="4"/>
      <c r="L2" s="4"/>
      <c r="M2" s="4"/>
      <c r="N2" s="4"/>
      <c r="O2" s="4"/>
      <c r="P2" s="4"/>
      <c r="Q2" s="4"/>
    </row>
    <row r="3" spans="1:47" s="2" customFormat="1" ht="18" x14ac:dyDescent="0.25">
      <c r="A3" s="8" t="s">
        <v>238</v>
      </c>
    </row>
    <row r="4" spans="1:47" s="2" customFormat="1" ht="18" x14ac:dyDescent="0.25">
      <c r="A4" s="17"/>
      <c r="B4" s="5"/>
      <c r="C4" s="5"/>
      <c r="D4" s="5"/>
      <c r="E4" s="5"/>
      <c r="F4" s="5"/>
      <c r="G4" s="5"/>
      <c r="H4" s="5"/>
      <c r="O4" s="5"/>
      <c r="P4" s="5"/>
      <c r="Q4" s="5"/>
      <c r="R4" s="5"/>
      <c r="S4" s="5"/>
      <c r="T4" s="5"/>
      <c r="U4" s="5"/>
      <c r="V4" s="5"/>
      <c r="W4" s="5"/>
      <c r="X4" s="5"/>
      <c r="Y4" s="5"/>
      <c r="Z4" s="5"/>
      <c r="AA4" s="5"/>
      <c r="AB4" s="5"/>
      <c r="AC4" s="5"/>
      <c r="AI4" s="5"/>
      <c r="AJ4" s="5"/>
      <c r="AL4" s="5"/>
      <c r="AN4" s="5"/>
      <c r="AP4" s="5"/>
      <c r="AQ4" s="5"/>
      <c r="AR4" s="5"/>
      <c r="AS4" s="5"/>
      <c r="AU4" s="5"/>
    </row>
    <row r="5" spans="1:47" s="18" customFormat="1" ht="63.75" x14ac:dyDescent="0.2">
      <c r="A5" s="17" t="s">
        <v>2</v>
      </c>
      <c r="B5" s="17" t="s">
        <v>4</v>
      </c>
      <c r="C5" s="5" t="s">
        <v>5</v>
      </c>
      <c r="D5" s="5" t="s">
        <v>6</v>
      </c>
      <c r="E5" s="5" t="s">
        <v>7</v>
      </c>
      <c r="F5" s="5" t="s">
        <v>8</v>
      </c>
      <c r="G5" s="5" t="s">
        <v>9</v>
      </c>
      <c r="H5" s="5" t="s">
        <v>10</v>
      </c>
      <c r="I5" s="5" t="s">
        <v>427</v>
      </c>
      <c r="J5" s="5" t="s">
        <v>428</v>
      </c>
      <c r="K5" s="5" t="s">
        <v>429</v>
      </c>
      <c r="L5" s="5" t="s">
        <v>422</v>
      </c>
      <c r="M5" s="5" t="s">
        <v>423</v>
      </c>
      <c r="N5" s="5" t="s">
        <v>424</v>
      </c>
      <c r="O5" s="5" t="s">
        <v>11</v>
      </c>
      <c r="P5" s="5" t="s">
        <v>12</v>
      </c>
      <c r="Q5" s="5" t="s">
        <v>13</v>
      </c>
      <c r="R5" s="5" t="s">
        <v>14</v>
      </c>
      <c r="S5" s="5" t="s">
        <v>15</v>
      </c>
      <c r="T5" s="5" t="s">
        <v>16</v>
      </c>
      <c r="U5" s="5" t="s">
        <v>239</v>
      </c>
      <c r="V5" s="5" t="s">
        <v>18</v>
      </c>
      <c r="W5" s="5" t="s">
        <v>19</v>
      </c>
      <c r="X5" s="5" t="s">
        <v>21</v>
      </c>
      <c r="Y5" s="5" t="s">
        <v>240</v>
      </c>
      <c r="Z5" s="5" t="s">
        <v>23</v>
      </c>
      <c r="AA5" s="5" t="s">
        <v>24</v>
      </c>
      <c r="AB5" s="5" t="s">
        <v>25</v>
      </c>
      <c r="AC5" s="5" t="s">
        <v>26</v>
      </c>
      <c r="AD5" s="5" t="s">
        <v>27</v>
      </c>
      <c r="AE5" s="5" t="s">
        <v>37</v>
      </c>
      <c r="AF5" s="5" t="s">
        <v>38</v>
      </c>
      <c r="AG5" s="5" t="s">
        <v>39</v>
      </c>
      <c r="AH5" s="5" t="s">
        <v>40</v>
      </c>
      <c r="AI5" s="5" t="s">
        <v>241</v>
      </c>
      <c r="AJ5" s="5" t="s">
        <v>242</v>
      </c>
      <c r="AK5" s="5" t="s">
        <v>43</v>
      </c>
      <c r="AL5" s="5" t="s">
        <v>44</v>
      </c>
      <c r="AM5" s="5" t="s">
        <v>45</v>
      </c>
      <c r="AN5" s="5" t="s">
        <v>46</v>
      </c>
      <c r="AO5" s="5" t="s">
        <v>243</v>
      </c>
      <c r="AP5" s="5" t="s">
        <v>244</v>
      </c>
    </row>
    <row r="6" spans="1:47" s="16" customFormat="1" x14ac:dyDescent="0.2">
      <c r="A6" s="16" t="s">
        <v>49</v>
      </c>
      <c r="B6" s="16" t="s">
        <v>51</v>
      </c>
      <c r="C6" s="16" t="s">
        <v>52</v>
      </c>
      <c r="D6" s="16" t="s">
        <v>53</v>
      </c>
      <c r="E6" s="16" t="s">
        <v>53</v>
      </c>
      <c r="F6" s="16" t="s">
        <v>53</v>
      </c>
      <c r="G6" s="16" t="s">
        <v>54</v>
      </c>
      <c r="H6" s="16" t="s">
        <v>55</v>
      </c>
      <c r="I6" s="16" t="s">
        <v>56</v>
      </c>
      <c r="J6" s="16" t="s">
        <v>426</v>
      </c>
      <c r="K6" s="16" t="s">
        <v>430</v>
      </c>
      <c r="L6" s="16" t="s">
        <v>432</v>
      </c>
      <c r="M6" s="16" t="s">
        <v>434</v>
      </c>
      <c r="N6" s="16" t="s">
        <v>434</v>
      </c>
      <c r="O6" s="16" t="s">
        <v>57</v>
      </c>
      <c r="S6" s="16" t="s">
        <v>58</v>
      </c>
      <c r="T6" s="16" t="s">
        <v>59</v>
      </c>
      <c r="U6" s="16" t="s">
        <v>60</v>
      </c>
      <c r="V6" s="16" t="s">
        <v>61</v>
      </c>
      <c r="W6" s="16" t="s">
        <v>62</v>
      </c>
      <c r="X6" s="16" t="s">
        <v>63</v>
      </c>
      <c r="Y6" s="16" t="s">
        <v>245</v>
      </c>
      <c r="Z6" s="16" t="s">
        <v>64</v>
      </c>
      <c r="AA6" s="16" t="s">
        <v>66</v>
      </c>
      <c r="AB6" s="16" t="s">
        <v>67</v>
      </c>
      <c r="AC6" s="16" t="s">
        <v>68</v>
      </c>
      <c r="AD6" s="16" t="s">
        <v>246</v>
      </c>
      <c r="AE6" s="16" t="s">
        <v>69</v>
      </c>
      <c r="AF6" s="16" t="s">
        <v>70</v>
      </c>
      <c r="AG6" s="16" t="s">
        <v>71</v>
      </c>
      <c r="AH6" s="16" t="s">
        <v>72</v>
      </c>
      <c r="AI6" s="16" t="s">
        <v>73</v>
      </c>
      <c r="AJ6" s="16" t="s">
        <v>74</v>
      </c>
      <c r="AK6" s="16" t="s">
        <v>75</v>
      </c>
      <c r="AL6" s="16" t="s">
        <v>76</v>
      </c>
      <c r="AM6" s="16" t="s">
        <v>77</v>
      </c>
      <c r="AN6" s="16" t="s">
        <v>247</v>
      </c>
      <c r="AO6" s="16" t="s">
        <v>78</v>
      </c>
      <c r="AP6" s="16" t="s">
        <v>79</v>
      </c>
    </row>
    <row r="7" spans="1:47" x14ac:dyDescent="0.2">
      <c r="A7" s="9"/>
      <c r="G7" t="str">
        <f>CONCATENATE(D7,"-",E7,"-",F7)</f>
        <v>--</v>
      </c>
      <c r="R7" s="19"/>
      <c r="S7" s="19">
        <f>R7</f>
        <v>0</v>
      </c>
      <c r="T7" s="20">
        <f>VALUE(ROUNDUP(MONTH(S7)/12*4,0)*3&amp;"/"&amp;YEAR(S7))</f>
        <v>61</v>
      </c>
      <c r="V7" s="25"/>
      <c r="W7" s="24"/>
      <c r="X7" s="23"/>
      <c r="Y7" s="23" t="e">
        <f>X7/W7</f>
        <v>#DIV/0!</v>
      </c>
      <c r="Z7" s="23"/>
      <c r="AA7" s="23"/>
      <c r="AB7" s="23"/>
      <c r="AC7" s="23">
        <f>X7-Z7-AA7+AB7</f>
        <v>0</v>
      </c>
      <c r="AD7" s="23" t="e">
        <f>AC7/W7</f>
        <v>#DIV/0!</v>
      </c>
      <c r="AE7" s="23"/>
      <c r="AF7" s="23" t="e">
        <f>AE7/W7</f>
        <v>#DIV/0!</v>
      </c>
      <c r="AG7" s="23"/>
      <c r="AH7" s="23" t="e">
        <f>AG7/W7</f>
        <v>#DIV/0!</v>
      </c>
      <c r="AI7" s="23"/>
      <c r="AJ7" s="23" t="e">
        <f>AI7/W7</f>
        <v>#DIV/0!</v>
      </c>
      <c r="AK7" s="23"/>
      <c r="AL7" s="23" t="e">
        <f>AK7/W7</f>
        <v>#DIV/0!</v>
      </c>
      <c r="AM7" s="23"/>
      <c r="AN7" s="23" t="e">
        <f>AM7/W7</f>
        <v>#DIV/0!</v>
      </c>
      <c r="AO7" s="23"/>
      <c r="AP7" s="23" t="e">
        <f>AO7/W7</f>
        <v>#DIV/0!</v>
      </c>
      <c r="AQ7" s="23"/>
      <c r="AR7" s="23"/>
    </row>
    <row r="8" spans="1:47" x14ac:dyDescent="0.2">
      <c r="A8" s="9"/>
      <c r="S8" s="19"/>
      <c r="T8" s="20"/>
    </row>
    <row r="9" spans="1:47" x14ac:dyDescent="0.2">
      <c r="A9" s="11" t="s">
        <v>92</v>
      </c>
      <c r="B9" s="13" t="s">
        <v>248</v>
      </c>
      <c r="C9" s="13"/>
      <c r="D9" s="13"/>
      <c r="E9" s="13"/>
      <c r="F9" s="12"/>
    </row>
    <row r="10" spans="1:47" x14ac:dyDescent="0.2">
      <c r="A10" s="11" t="s">
        <v>94</v>
      </c>
      <c r="B10" s="13" t="s">
        <v>97</v>
      </c>
      <c r="C10" s="13"/>
      <c r="D10" s="13"/>
      <c r="E10" s="13"/>
      <c r="F10" s="12"/>
    </row>
    <row r="11" spans="1:47" x14ac:dyDescent="0.2">
      <c r="A11" s="11" t="s">
        <v>98</v>
      </c>
      <c r="B11" s="13" t="s">
        <v>99</v>
      </c>
      <c r="C11" s="13"/>
      <c r="D11" s="13"/>
      <c r="E11" s="13"/>
      <c r="F11" s="12"/>
    </row>
    <row r="12" spans="1:47" x14ac:dyDescent="0.2">
      <c r="A12" s="11" t="s">
        <v>100</v>
      </c>
      <c r="B12" s="13" t="s">
        <v>101</v>
      </c>
      <c r="C12" s="13"/>
      <c r="D12" s="13"/>
      <c r="E12" s="13"/>
      <c r="F12" s="12"/>
    </row>
    <row r="13" spans="1:47" x14ac:dyDescent="0.2">
      <c r="A13" s="11" t="s">
        <v>102</v>
      </c>
      <c r="B13" s="13" t="s">
        <v>103</v>
      </c>
      <c r="C13" s="13"/>
      <c r="D13" s="13"/>
      <c r="E13" s="13"/>
      <c r="F13" s="12"/>
    </row>
    <row r="14" spans="1:47" x14ac:dyDescent="0.2">
      <c r="A14" s="11" t="s">
        <v>104</v>
      </c>
      <c r="B14" s="13" t="s">
        <v>105</v>
      </c>
      <c r="C14" s="13"/>
      <c r="D14" s="13"/>
      <c r="E14" s="13"/>
      <c r="F14" s="12"/>
    </row>
    <row r="15" spans="1:47" s="166" customFormat="1" x14ac:dyDescent="0.2">
      <c r="A15" s="163" t="s">
        <v>106</v>
      </c>
      <c r="B15" s="164" t="s">
        <v>431</v>
      </c>
      <c r="C15" s="164"/>
      <c r="D15" s="164"/>
      <c r="E15" s="164"/>
      <c r="F15" s="164"/>
      <c r="G15" s="164"/>
      <c r="I15"/>
      <c r="J15"/>
      <c r="K15"/>
      <c r="L15"/>
      <c r="M15"/>
      <c r="N15"/>
    </row>
    <row r="16" spans="1:47" s="166" customFormat="1" x14ac:dyDescent="0.2">
      <c r="A16" s="163" t="s">
        <v>426</v>
      </c>
      <c r="B16" s="164" t="s">
        <v>436</v>
      </c>
      <c r="C16" s="164"/>
      <c r="D16" s="164"/>
      <c r="E16" s="164"/>
      <c r="F16" s="164"/>
      <c r="G16" s="164"/>
    </row>
    <row r="17" spans="1:14" s="166" customFormat="1" ht="14.1" customHeight="1" x14ac:dyDescent="0.2">
      <c r="A17" s="163" t="s">
        <v>430</v>
      </c>
      <c r="B17" s="164" t="s">
        <v>437</v>
      </c>
      <c r="C17" s="164"/>
      <c r="D17" s="164"/>
      <c r="E17" s="164"/>
      <c r="F17" s="164"/>
      <c r="G17" s="164"/>
    </row>
    <row r="18" spans="1:14" s="167" customFormat="1" x14ac:dyDescent="0.2">
      <c r="A18" s="163" t="s">
        <v>432</v>
      </c>
      <c r="B18" s="164" t="s">
        <v>435</v>
      </c>
      <c r="C18" s="165"/>
      <c r="D18" s="165"/>
      <c r="E18" s="164"/>
      <c r="F18" s="164"/>
      <c r="G18" s="164"/>
      <c r="H18" s="166"/>
      <c r="I18" s="166"/>
      <c r="J18" s="166"/>
      <c r="K18" s="166"/>
      <c r="L18" s="166"/>
      <c r="M18" s="166"/>
      <c r="N18" s="166"/>
    </row>
    <row r="19" spans="1:14" x14ac:dyDescent="0.2">
      <c r="A19" s="11" t="s">
        <v>433</v>
      </c>
      <c r="B19" s="13" t="s">
        <v>425</v>
      </c>
      <c r="C19" s="13"/>
      <c r="D19" s="13"/>
      <c r="E19" s="13"/>
      <c r="F19" s="12"/>
      <c r="I19" s="167"/>
      <c r="J19" s="167"/>
      <c r="K19" s="167"/>
      <c r="L19" s="167"/>
      <c r="M19" s="167"/>
      <c r="N19" s="167"/>
    </row>
    <row r="20" spans="1:14" x14ac:dyDescent="0.2">
      <c r="A20" s="11" t="s">
        <v>107</v>
      </c>
      <c r="B20" s="13" t="s">
        <v>108</v>
      </c>
      <c r="D20" s="13"/>
      <c r="E20" s="13"/>
      <c r="F20" s="12"/>
    </row>
    <row r="21" spans="1:14" x14ac:dyDescent="0.2">
      <c r="A21" s="11" t="s">
        <v>109</v>
      </c>
      <c r="B21" s="13" t="s">
        <v>110</v>
      </c>
      <c r="C21" s="13"/>
      <c r="D21" s="13"/>
      <c r="E21" s="13"/>
      <c r="F21" s="12"/>
    </row>
    <row r="22" spans="1:14" x14ac:dyDescent="0.2">
      <c r="A22" s="11" t="s">
        <v>111</v>
      </c>
      <c r="B22" s="13" t="s">
        <v>112</v>
      </c>
      <c r="C22" s="13"/>
      <c r="D22" s="13"/>
      <c r="E22" s="13"/>
      <c r="F22" s="12"/>
    </row>
    <row r="23" spans="1:14" x14ac:dyDescent="0.2">
      <c r="A23" s="11" t="s">
        <v>113</v>
      </c>
      <c r="B23" s="13" t="s">
        <v>249</v>
      </c>
      <c r="C23" s="13"/>
      <c r="D23" s="13"/>
      <c r="E23" s="13"/>
    </row>
    <row r="24" spans="1:14" x14ac:dyDescent="0.2">
      <c r="A24" s="11" t="s">
        <v>115</v>
      </c>
      <c r="B24" s="13" t="s">
        <v>116</v>
      </c>
      <c r="C24" s="13"/>
      <c r="D24" s="13"/>
      <c r="E24" s="13"/>
    </row>
    <row r="25" spans="1:14" x14ac:dyDescent="0.2">
      <c r="A25" s="11" t="s">
        <v>117</v>
      </c>
      <c r="B25" s="13" t="s">
        <v>118</v>
      </c>
      <c r="C25" s="13"/>
      <c r="D25" s="13"/>
      <c r="E25" s="13"/>
    </row>
    <row r="26" spans="1:14" x14ac:dyDescent="0.2">
      <c r="A26" s="11" t="s">
        <v>119</v>
      </c>
      <c r="B26" s="13" t="s">
        <v>122</v>
      </c>
      <c r="C26" s="13"/>
      <c r="D26" s="13"/>
      <c r="E26" s="13"/>
    </row>
    <row r="27" spans="1:14" x14ac:dyDescent="0.2">
      <c r="A27" s="11" t="s">
        <v>250</v>
      </c>
      <c r="B27" s="13" t="s">
        <v>251</v>
      </c>
      <c r="C27" s="13"/>
      <c r="D27" s="13"/>
      <c r="E27" s="13"/>
    </row>
    <row r="28" spans="1:14" x14ac:dyDescent="0.2">
      <c r="A28" s="11" t="s">
        <v>121</v>
      </c>
      <c r="B28" s="13" t="s">
        <v>252</v>
      </c>
      <c r="C28" s="13"/>
      <c r="D28" s="13"/>
      <c r="E28" s="13"/>
    </row>
    <row r="29" spans="1:14" x14ac:dyDescent="0.2">
      <c r="A29" s="11" t="s">
        <v>125</v>
      </c>
      <c r="B29" s="13" t="s">
        <v>253</v>
      </c>
      <c r="C29" s="13"/>
      <c r="D29" s="13"/>
      <c r="E29" s="13"/>
    </row>
    <row r="30" spans="1:14" x14ac:dyDescent="0.2">
      <c r="A30" s="11" t="s">
        <v>127</v>
      </c>
      <c r="B30" s="13" t="s">
        <v>130</v>
      </c>
      <c r="C30" s="13"/>
      <c r="D30" s="13"/>
      <c r="E30" s="13"/>
    </row>
    <row r="31" spans="1:14" x14ac:dyDescent="0.2">
      <c r="A31" s="11" t="s">
        <v>129</v>
      </c>
      <c r="B31" s="13" t="s">
        <v>132</v>
      </c>
      <c r="C31" s="13"/>
      <c r="D31" s="13"/>
      <c r="E31" s="13"/>
    </row>
    <row r="32" spans="1:14" x14ac:dyDescent="0.2">
      <c r="A32" s="11" t="s">
        <v>254</v>
      </c>
      <c r="B32" s="13" t="s">
        <v>255</v>
      </c>
      <c r="C32" s="13"/>
      <c r="D32" s="13"/>
      <c r="E32" s="13"/>
    </row>
    <row r="33" spans="1:6" x14ac:dyDescent="0.2">
      <c r="A33" s="11" t="s">
        <v>131</v>
      </c>
      <c r="B33" s="13" t="s">
        <v>154</v>
      </c>
      <c r="C33" s="13"/>
      <c r="D33" s="13"/>
      <c r="E33" s="13"/>
    </row>
    <row r="34" spans="1:6" x14ac:dyDescent="0.2">
      <c r="A34" s="11" t="s">
        <v>133</v>
      </c>
      <c r="B34" s="13" t="s">
        <v>256</v>
      </c>
      <c r="C34" s="13"/>
      <c r="D34" s="13"/>
      <c r="E34" s="13"/>
    </row>
    <row r="35" spans="1:6" x14ac:dyDescent="0.2">
      <c r="A35" s="11" t="s">
        <v>135</v>
      </c>
      <c r="B35" s="13" t="s">
        <v>257</v>
      </c>
      <c r="C35" s="13"/>
      <c r="D35" s="13"/>
      <c r="E35" s="13"/>
    </row>
    <row r="36" spans="1:6" x14ac:dyDescent="0.2">
      <c r="A36" s="11" t="s">
        <v>137</v>
      </c>
      <c r="B36" s="13" t="s">
        <v>258</v>
      </c>
      <c r="C36" s="13"/>
      <c r="D36" s="13"/>
      <c r="E36" s="13"/>
    </row>
    <row r="37" spans="1:6" x14ac:dyDescent="0.2">
      <c r="A37" s="11" t="s">
        <v>139</v>
      </c>
      <c r="B37" s="13" t="s">
        <v>259</v>
      </c>
      <c r="C37" s="13"/>
      <c r="D37" s="13"/>
      <c r="E37" s="13"/>
    </row>
    <row r="38" spans="1:6" x14ac:dyDescent="0.2">
      <c r="A38" s="11" t="s">
        <v>141</v>
      </c>
      <c r="B38" s="13" t="s">
        <v>260</v>
      </c>
      <c r="C38" s="13"/>
      <c r="D38" s="13"/>
      <c r="E38" s="13"/>
    </row>
    <row r="39" spans="1:6" x14ac:dyDescent="0.2">
      <c r="A39" s="11" t="s">
        <v>143</v>
      </c>
      <c r="B39" s="13" t="s">
        <v>167</v>
      </c>
      <c r="C39" s="13"/>
      <c r="D39" s="13"/>
      <c r="E39" s="13"/>
    </row>
    <row r="40" spans="1:6" x14ac:dyDescent="0.2">
      <c r="A40" s="11" t="s">
        <v>145</v>
      </c>
      <c r="B40" s="13" t="s">
        <v>261</v>
      </c>
      <c r="C40" s="13"/>
      <c r="D40" s="13"/>
      <c r="E40" s="13"/>
    </row>
    <row r="41" spans="1:6" x14ac:dyDescent="0.2">
      <c r="A41" s="11" t="s">
        <v>147</v>
      </c>
      <c r="B41" t="s">
        <v>262</v>
      </c>
      <c r="C41" s="13"/>
      <c r="D41" s="13"/>
      <c r="E41" s="13"/>
    </row>
    <row r="42" spans="1:6" x14ac:dyDescent="0.2">
      <c r="A42" s="11" t="s">
        <v>263</v>
      </c>
      <c r="B42" s="13" t="s">
        <v>264</v>
      </c>
      <c r="C42" s="13"/>
      <c r="D42" s="13"/>
      <c r="E42" s="13"/>
    </row>
    <row r="43" spans="1:6" x14ac:dyDescent="0.2">
      <c r="A43" s="11" t="s">
        <v>149</v>
      </c>
      <c r="B43" s="13" t="s">
        <v>265</v>
      </c>
    </row>
    <row r="44" spans="1:6" x14ac:dyDescent="0.2">
      <c r="A44" s="11" t="s">
        <v>151</v>
      </c>
      <c r="B44" s="13" t="s">
        <v>266</v>
      </c>
      <c r="C44" s="13"/>
      <c r="D44" s="13"/>
      <c r="E44" s="13"/>
    </row>
    <row r="45" spans="1:6" x14ac:dyDescent="0.2">
      <c r="A45" s="11"/>
      <c r="D45" s="13"/>
      <c r="E45" s="13"/>
      <c r="F45" s="13"/>
    </row>
    <row r="46" spans="1:6" x14ac:dyDescent="0.2">
      <c r="A46" s="11"/>
      <c r="D46" s="13"/>
      <c r="E46" s="13"/>
      <c r="F46" s="13"/>
    </row>
    <row r="47" spans="1:6" x14ac:dyDescent="0.2">
      <c r="A47" s="11"/>
      <c r="B47" s="13"/>
      <c r="C47" s="13"/>
      <c r="D47" s="13"/>
      <c r="E47" s="13"/>
      <c r="F47" s="13"/>
    </row>
    <row r="48" spans="1:6" x14ac:dyDescent="0.2">
      <c r="A48" s="11"/>
      <c r="B48" s="13"/>
      <c r="C48" s="13"/>
      <c r="D48" s="13"/>
      <c r="E48" s="13"/>
      <c r="F48"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I28" sqref="I28"/>
    </sheetView>
  </sheetViews>
  <sheetFormatPr defaultRowHeight="12.75" x14ac:dyDescent="0.2"/>
  <cols>
    <col min="1" max="1" width="11.42578125"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267</v>
      </c>
    </row>
    <row r="4" spans="1:4" ht="18" x14ac:dyDescent="0.25">
      <c r="A4" s="2"/>
    </row>
    <row r="5" spans="1:4" ht="12.6" customHeight="1" x14ac:dyDescent="0.2">
      <c r="A5" s="175" t="s">
        <v>179</v>
      </c>
      <c r="B5" s="177" t="s">
        <v>180</v>
      </c>
      <c r="C5" s="179" t="s">
        <v>181</v>
      </c>
      <c r="D5" s="180"/>
    </row>
    <row r="6" spans="1:4" ht="24" x14ac:dyDescent="0.2">
      <c r="A6" s="176"/>
      <c r="B6" s="178"/>
      <c r="C6" s="70" t="s">
        <v>182</v>
      </c>
      <c r="D6" s="71" t="s">
        <v>183</v>
      </c>
    </row>
    <row r="7" spans="1:4" x14ac:dyDescent="0.2">
      <c r="A7" s="72" t="s">
        <v>49</v>
      </c>
      <c r="B7" s="73" t="s">
        <v>2</v>
      </c>
      <c r="C7" s="73"/>
      <c r="D7" s="74"/>
    </row>
    <row r="8" spans="1:4" x14ac:dyDescent="0.2">
      <c r="A8" s="72" t="s">
        <v>52</v>
      </c>
      <c r="B8" s="73" t="s">
        <v>5</v>
      </c>
      <c r="C8" s="73"/>
      <c r="D8" s="74"/>
    </row>
    <row r="9" spans="1:4" ht="25.5" x14ac:dyDescent="0.2">
      <c r="A9" s="72" t="s">
        <v>53</v>
      </c>
      <c r="B9" s="162" t="s">
        <v>184</v>
      </c>
      <c r="C9" s="73"/>
      <c r="D9" s="74"/>
    </row>
    <row r="10" spans="1:4" ht="25.5" x14ac:dyDescent="0.2">
      <c r="A10" s="72" t="s">
        <v>53</v>
      </c>
      <c r="B10" s="162" t="s">
        <v>7</v>
      </c>
      <c r="C10" s="73"/>
      <c r="D10" s="74"/>
    </row>
    <row r="11" spans="1:4" ht="25.5" x14ac:dyDescent="0.2">
      <c r="A11" s="72" t="s">
        <v>53</v>
      </c>
      <c r="B11" s="162" t="s">
        <v>8</v>
      </c>
      <c r="C11" s="73"/>
      <c r="D11" s="74"/>
    </row>
    <row r="12" spans="1:4" x14ac:dyDescent="0.2">
      <c r="A12" s="72" t="s">
        <v>55</v>
      </c>
      <c r="B12" s="73" t="s">
        <v>10</v>
      </c>
      <c r="C12" s="73"/>
      <c r="D12" s="74"/>
    </row>
    <row r="13" spans="1:4" x14ac:dyDescent="0.2">
      <c r="A13" s="72" t="s">
        <v>56</v>
      </c>
      <c r="B13" s="73" t="s">
        <v>427</v>
      </c>
      <c r="C13" s="73"/>
      <c r="D13" s="73"/>
    </row>
    <row r="14" spans="1:4" x14ac:dyDescent="0.2">
      <c r="A14" s="72" t="s">
        <v>426</v>
      </c>
      <c r="B14" s="73" t="s">
        <v>441</v>
      </c>
      <c r="C14" s="73"/>
      <c r="D14" s="73"/>
    </row>
    <row r="15" spans="1:4" x14ac:dyDescent="0.2">
      <c r="A15" s="72" t="s">
        <v>430</v>
      </c>
      <c r="B15" s="73" t="s">
        <v>429</v>
      </c>
      <c r="C15" s="73"/>
      <c r="D15" s="73"/>
    </row>
    <row r="16" spans="1:4" x14ac:dyDescent="0.2">
      <c r="A16" s="72" t="s">
        <v>432</v>
      </c>
      <c r="B16" s="73" t="s">
        <v>442</v>
      </c>
      <c r="C16" s="73"/>
      <c r="D16" s="73"/>
    </row>
    <row r="17" spans="1:4" x14ac:dyDescent="0.2">
      <c r="A17" s="72" t="s">
        <v>57</v>
      </c>
      <c r="B17" s="73" t="s">
        <v>11</v>
      </c>
      <c r="C17" s="73"/>
      <c r="D17" s="74"/>
    </row>
    <row r="18" spans="1:4" x14ac:dyDescent="0.2">
      <c r="A18" s="72"/>
      <c r="B18" s="73" t="s">
        <v>12</v>
      </c>
      <c r="C18" s="73"/>
      <c r="D18" s="74"/>
    </row>
    <row r="19" spans="1:4" x14ac:dyDescent="0.2">
      <c r="A19" s="72"/>
      <c r="B19" s="73" t="s">
        <v>13</v>
      </c>
      <c r="C19" s="73"/>
      <c r="D19" s="74"/>
    </row>
    <row r="20" spans="1:4" x14ac:dyDescent="0.2">
      <c r="A20" s="72"/>
      <c r="B20" s="73" t="s">
        <v>14</v>
      </c>
      <c r="C20" s="73"/>
      <c r="D20" s="74"/>
    </row>
    <row r="21" spans="1:4" x14ac:dyDescent="0.2">
      <c r="A21" s="72" t="s">
        <v>58</v>
      </c>
      <c r="B21" s="73" t="s">
        <v>15</v>
      </c>
      <c r="C21" s="73"/>
      <c r="D21" s="74"/>
    </row>
    <row r="22" spans="1:4" x14ac:dyDescent="0.2">
      <c r="A22" s="72" t="s">
        <v>60</v>
      </c>
      <c r="B22" s="73" t="s">
        <v>239</v>
      </c>
      <c r="C22" s="73"/>
      <c r="D22" s="74"/>
    </row>
    <row r="23" spans="1:4" x14ac:dyDescent="0.2">
      <c r="A23" s="72" t="s">
        <v>61</v>
      </c>
      <c r="B23" s="73" t="s">
        <v>18</v>
      </c>
      <c r="C23" s="73"/>
      <c r="D23" s="74"/>
    </row>
    <row r="24" spans="1:4" x14ac:dyDescent="0.2">
      <c r="A24" s="72" t="s">
        <v>62</v>
      </c>
      <c r="B24" s="73" t="s">
        <v>185</v>
      </c>
      <c r="C24" s="73"/>
      <c r="D24" s="74"/>
    </row>
    <row r="25" spans="1:4" ht="25.5" x14ac:dyDescent="0.2">
      <c r="A25" s="76"/>
      <c r="B25" s="77" t="s">
        <v>186</v>
      </c>
      <c r="C25" s="77"/>
      <c r="D25" s="81"/>
    </row>
    <row r="26" spans="1:4" x14ac:dyDescent="0.2">
      <c r="A26" s="72" t="s">
        <v>63</v>
      </c>
      <c r="B26" s="73" t="s">
        <v>21</v>
      </c>
      <c r="C26" s="73"/>
      <c r="D26" s="74"/>
    </row>
    <row r="27" spans="1:4" x14ac:dyDescent="0.2">
      <c r="A27" s="72" t="s">
        <v>64</v>
      </c>
      <c r="B27" s="73" t="s">
        <v>188</v>
      </c>
      <c r="C27" s="73"/>
      <c r="D27" s="74"/>
    </row>
    <row r="28" spans="1:4" x14ac:dyDescent="0.2">
      <c r="A28" s="72" t="s">
        <v>66</v>
      </c>
      <c r="B28" s="73" t="s">
        <v>189</v>
      </c>
      <c r="C28" s="73"/>
      <c r="D28" s="74"/>
    </row>
    <row r="29" spans="1:4" x14ac:dyDescent="0.2">
      <c r="A29" s="72" t="s">
        <v>67</v>
      </c>
      <c r="B29" s="73" t="s">
        <v>190</v>
      </c>
      <c r="C29" s="73"/>
      <c r="D29" s="74"/>
    </row>
    <row r="30" spans="1:4" x14ac:dyDescent="0.2">
      <c r="A30" s="72" t="s">
        <v>68</v>
      </c>
      <c r="B30" s="73" t="s">
        <v>26</v>
      </c>
      <c r="C30" s="73"/>
      <c r="D30" s="74"/>
    </row>
    <row r="31" spans="1:4" x14ac:dyDescent="0.2">
      <c r="A31" s="72" t="s">
        <v>69</v>
      </c>
      <c r="B31" s="73" t="s">
        <v>192</v>
      </c>
      <c r="C31" s="73"/>
      <c r="D31" s="74"/>
    </row>
    <row r="32" spans="1:4" x14ac:dyDescent="0.2">
      <c r="A32" s="72" t="s">
        <v>69</v>
      </c>
      <c r="B32" s="73" t="s">
        <v>193</v>
      </c>
      <c r="C32" s="73"/>
      <c r="D32" s="74"/>
    </row>
    <row r="33" spans="1:4" x14ac:dyDescent="0.2">
      <c r="A33" s="72" t="s">
        <v>71</v>
      </c>
      <c r="B33" s="73" t="s">
        <v>39</v>
      </c>
      <c r="C33" s="73"/>
      <c r="D33" s="74"/>
    </row>
    <row r="34" spans="1:4" x14ac:dyDescent="0.2">
      <c r="A34" s="72" t="s">
        <v>73</v>
      </c>
      <c r="B34" s="73" t="s">
        <v>241</v>
      </c>
      <c r="C34" s="73"/>
      <c r="D34" s="74"/>
    </row>
    <row r="35" spans="1:4" x14ac:dyDescent="0.2">
      <c r="A35" s="72" t="s">
        <v>75</v>
      </c>
      <c r="B35" s="73" t="s">
        <v>194</v>
      </c>
      <c r="C35" s="73"/>
      <c r="D35" s="74"/>
    </row>
    <row r="36" spans="1:4" x14ac:dyDescent="0.2">
      <c r="A36" s="72" t="s">
        <v>77</v>
      </c>
      <c r="B36" s="73" t="s">
        <v>195</v>
      </c>
      <c r="C36" s="73"/>
      <c r="D36" s="74"/>
    </row>
    <row r="37" spans="1:4" x14ac:dyDescent="0.2">
      <c r="A37" s="72" t="s">
        <v>78</v>
      </c>
      <c r="B37" s="73" t="s">
        <v>196</v>
      </c>
      <c r="C37" s="73"/>
      <c r="D37" s="74"/>
    </row>
    <row r="38" spans="1:4" s="12" customFormat="1" x14ac:dyDescent="0.2"/>
    <row r="39" spans="1:4" s="12" customFormat="1" x14ac:dyDescent="0.2">
      <c r="A39" s="145" t="s">
        <v>197</v>
      </c>
    </row>
    <row r="40" spans="1:4" s="12" customFormat="1" x14ac:dyDescent="0.2">
      <c r="A40" s="143" t="s">
        <v>268</v>
      </c>
    </row>
    <row r="41" spans="1:4" s="12" customFormat="1" x14ac:dyDescent="0.2">
      <c r="A41" s="143" t="s">
        <v>199</v>
      </c>
    </row>
    <row r="42" spans="1:4" s="12" customFormat="1" x14ac:dyDescent="0.2">
      <c r="A42" s="143" t="s">
        <v>200</v>
      </c>
    </row>
    <row r="43" spans="1:4" s="12" customFormat="1" x14ac:dyDescent="0.2">
      <c r="A43" s="144" t="s">
        <v>201</v>
      </c>
    </row>
    <row r="44" spans="1:4" s="12" customFormat="1" x14ac:dyDescent="0.2">
      <c r="A44" s="144" t="s">
        <v>269</v>
      </c>
    </row>
    <row r="45" spans="1:4" s="12" customFormat="1" x14ac:dyDescent="0.2">
      <c r="A45" s="144" t="s">
        <v>203</v>
      </c>
    </row>
    <row r="46" spans="1:4" s="12" customFormat="1" x14ac:dyDescent="0.2"/>
    <row r="47" spans="1:4" s="12" customFormat="1" x14ac:dyDescent="0.2">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270</v>
      </c>
    </row>
    <row r="4" spans="1:12" s="2" customFormat="1" ht="18" x14ac:dyDescent="0.25">
      <c r="A4" s="8"/>
    </row>
    <row r="5" spans="1:12" s="26" customFormat="1" ht="63.75" x14ac:dyDescent="0.2">
      <c r="A5" s="17" t="s">
        <v>271</v>
      </c>
      <c r="B5" s="5" t="s">
        <v>272</v>
      </c>
      <c r="C5" s="5" t="s">
        <v>5</v>
      </c>
      <c r="D5" s="5" t="s">
        <v>9</v>
      </c>
      <c r="E5" s="5" t="s">
        <v>273</v>
      </c>
      <c r="F5" s="5" t="s">
        <v>274</v>
      </c>
      <c r="G5" s="5" t="s">
        <v>20</v>
      </c>
      <c r="H5" s="5" t="s">
        <v>275</v>
      </c>
      <c r="I5" s="5" t="s">
        <v>276</v>
      </c>
      <c r="J5" s="5" t="s">
        <v>17</v>
      </c>
      <c r="K5" s="5" t="s">
        <v>277</v>
      </c>
    </row>
    <row r="6" spans="1:12" x14ac:dyDescent="0.2">
      <c r="A6" s="16" t="s">
        <v>49</v>
      </c>
      <c r="B6" s="16" t="s">
        <v>52</v>
      </c>
      <c r="C6" s="16" t="s">
        <v>278</v>
      </c>
      <c r="D6" s="16" t="s">
        <v>55</v>
      </c>
      <c r="E6" s="16" t="s">
        <v>57</v>
      </c>
      <c r="F6" s="16" t="s">
        <v>58</v>
      </c>
      <c r="G6" s="16" t="s">
        <v>59</v>
      </c>
      <c r="H6" s="16" t="s">
        <v>60</v>
      </c>
      <c r="I6" s="16" t="s">
        <v>61</v>
      </c>
      <c r="J6" s="16" t="s">
        <v>62</v>
      </c>
      <c r="K6" s="16" t="s">
        <v>63</v>
      </c>
    </row>
    <row r="7" spans="1:12" x14ac:dyDescent="0.2">
      <c r="A7" s="16"/>
      <c r="B7" s="16"/>
      <c r="C7" s="16"/>
      <c r="D7" s="16"/>
      <c r="E7" s="16"/>
      <c r="F7" s="16"/>
      <c r="G7" s="16"/>
      <c r="H7" s="16"/>
      <c r="I7" s="16"/>
      <c r="J7" s="16"/>
      <c r="K7" s="16"/>
      <c r="L7" s="16"/>
    </row>
    <row r="8" spans="1:12" x14ac:dyDescent="0.2">
      <c r="A8" s="16"/>
      <c r="B8" s="16"/>
      <c r="C8" s="16"/>
      <c r="D8" s="16"/>
      <c r="E8" s="16"/>
      <c r="F8" s="16"/>
      <c r="G8" s="16"/>
      <c r="H8" s="16"/>
      <c r="I8" s="16"/>
      <c r="J8" s="16"/>
      <c r="K8" s="16"/>
      <c r="L8" s="16"/>
    </row>
    <row r="9" spans="1:12" x14ac:dyDescent="0.2">
      <c r="A9" s="16"/>
      <c r="B9" s="16"/>
      <c r="C9" s="16"/>
      <c r="D9" s="16"/>
      <c r="E9" s="16"/>
      <c r="F9" s="16"/>
      <c r="G9" s="16"/>
      <c r="H9" s="16"/>
      <c r="I9" s="16"/>
      <c r="J9" s="16"/>
      <c r="K9" s="16"/>
      <c r="L9" s="16"/>
    </row>
    <row r="10" spans="1:12" x14ac:dyDescent="0.2">
      <c r="A10" s="11" t="s">
        <v>92</v>
      </c>
      <c r="B10" s="13" t="s">
        <v>279</v>
      </c>
      <c r="C10" s="12"/>
      <c r="D10" s="12"/>
    </row>
    <row r="11" spans="1:12" x14ac:dyDescent="0.2">
      <c r="A11" s="11" t="s">
        <v>98</v>
      </c>
      <c r="B11" s="13" t="s">
        <v>280</v>
      </c>
      <c r="C11" s="12"/>
      <c r="D11" s="12"/>
    </row>
    <row r="12" spans="1:12" x14ac:dyDescent="0.2">
      <c r="A12" s="11" t="s">
        <v>281</v>
      </c>
      <c r="B12" s="13" t="s">
        <v>282</v>
      </c>
      <c r="C12" s="12"/>
      <c r="D12" s="12"/>
    </row>
    <row r="13" spans="1:12" x14ac:dyDescent="0.2">
      <c r="A13" s="11" t="s">
        <v>104</v>
      </c>
      <c r="B13" s="13" t="s">
        <v>283</v>
      </c>
      <c r="C13" s="12"/>
      <c r="D13" s="12"/>
    </row>
    <row r="14" spans="1:12" x14ac:dyDescent="0.2">
      <c r="A14" s="11" t="s">
        <v>107</v>
      </c>
      <c r="B14" s="13" t="s">
        <v>284</v>
      </c>
      <c r="C14" s="12"/>
      <c r="D14" s="12"/>
    </row>
    <row r="15" spans="1:12" x14ac:dyDescent="0.2">
      <c r="A15" s="11" t="s">
        <v>109</v>
      </c>
      <c r="B15" s="13" t="s">
        <v>285</v>
      </c>
      <c r="C15" s="12"/>
      <c r="D15" s="12"/>
    </row>
    <row r="16" spans="1:12" x14ac:dyDescent="0.2">
      <c r="A16" s="11" t="s">
        <v>111</v>
      </c>
      <c r="B16" s="13" t="s">
        <v>286</v>
      </c>
    </row>
    <row r="17" spans="1:2" x14ac:dyDescent="0.2">
      <c r="A17" s="11" t="s">
        <v>113</v>
      </c>
      <c r="B17" s="13" t="s">
        <v>287</v>
      </c>
    </row>
    <row r="18" spans="1:2" x14ac:dyDescent="0.2">
      <c r="A18" s="11" t="s">
        <v>115</v>
      </c>
      <c r="B18" t="s">
        <v>288</v>
      </c>
    </row>
    <row r="19" spans="1:2" x14ac:dyDescent="0.2">
      <c r="A19" s="11" t="s">
        <v>117</v>
      </c>
      <c r="B19" t="s">
        <v>289</v>
      </c>
    </row>
    <row r="20" spans="1:2" x14ac:dyDescent="0.2">
      <c r="A20" s="11" t="s">
        <v>119</v>
      </c>
      <c r="B20" s="13" t="s">
        <v>290</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291</v>
      </c>
    </row>
    <row r="4" spans="1:4" ht="18" x14ac:dyDescent="0.25">
      <c r="A4" s="2"/>
    </row>
    <row r="5" spans="1:4" x14ac:dyDescent="0.2">
      <c r="A5" s="175" t="s">
        <v>179</v>
      </c>
      <c r="B5" s="177" t="s">
        <v>180</v>
      </c>
      <c r="C5" s="179" t="s">
        <v>181</v>
      </c>
      <c r="D5" s="180"/>
    </row>
    <row r="6" spans="1:4" ht="24" x14ac:dyDescent="0.2">
      <c r="A6" s="176"/>
      <c r="B6" s="178"/>
      <c r="C6" s="70" t="s">
        <v>182</v>
      </c>
      <c r="D6" s="71" t="s">
        <v>183</v>
      </c>
    </row>
    <row r="7" spans="1:4" x14ac:dyDescent="0.2">
      <c r="A7" s="72" t="s">
        <v>49</v>
      </c>
      <c r="B7" s="73" t="s">
        <v>271</v>
      </c>
      <c r="C7" s="73"/>
      <c r="D7" s="74"/>
    </row>
    <row r="8" spans="1:4" x14ac:dyDescent="0.2">
      <c r="A8" s="72" t="s">
        <v>52</v>
      </c>
      <c r="B8" s="73" t="s">
        <v>272</v>
      </c>
      <c r="C8" s="73"/>
      <c r="D8" s="74"/>
    </row>
    <row r="9" spans="1:4" x14ac:dyDescent="0.2">
      <c r="A9" s="72" t="s">
        <v>278</v>
      </c>
      <c r="B9" s="73" t="s">
        <v>5</v>
      </c>
      <c r="C9" s="73"/>
      <c r="D9" s="74"/>
    </row>
    <row r="10" spans="1:4" x14ac:dyDescent="0.2">
      <c r="A10" s="72" t="s">
        <v>55</v>
      </c>
      <c r="B10" s="73" t="s">
        <v>9</v>
      </c>
      <c r="C10" s="73"/>
      <c r="D10" s="74"/>
    </row>
    <row r="11" spans="1:4" x14ac:dyDescent="0.2">
      <c r="A11" s="72" t="s">
        <v>57</v>
      </c>
      <c r="B11" s="73" t="s">
        <v>185</v>
      </c>
      <c r="C11" s="73"/>
      <c r="D11" s="74"/>
    </row>
    <row r="12" spans="1:4" ht="25.5" x14ac:dyDescent="0.2">
      <c r="A12" s="76"/>
      <c r="B12" s="77" t="s">
        <v>186</v>
      </c>
      <c r="C12" s="77"/>
      <c r="D12" s="81"/>
    </row>
    <row r="13" spans="1:4" x14ac:dyDescent="0.2">
      <c r="A13" s="72" t="s">
        <v>58</v>
      </c>
      <c r="B13" s="73" t="s">
        <v>274</v>
      </c>
      <c r="C13" s="73"/>
      <c r="D13" s="74"/>
    </row>
    <row r="14" spans="1:4" x14ac:dyDescent="0.2">
      <c r="A14" s="72" t="s">
        <v>59</v>
      </c>
      <c r="B14" s="73" t="s">
        <v>20</v>
      </c>
      <c r="C14" s="73"/>
      <c r="D14" s="74"/>
    </row>
    <row r="15" spans="1:4" x14ac:dyDescent="0.2">
      <c r="A15" s="72" t="s">
        <v>60</v>
      </c>
      <c r="B15" s="161" t="s">
        <v>275</v>
      </c>
      <c r="C15" s="73"/>
      <c r="D15" s="74"/>
    </row>
    <row r="16" spans="1:4" x14ac:dyDescent="0.2">
      <c r="A16" s="72" t="s">
        <v>61</v>
      </c>
      <c r="B16" s="73" t="s">
        <v>276</v>
      </c>
      <c r="C16" s="73"/>
      <c r="D16" s="74"/>
    </row>
    <row r="17" spans="1:7" x14ac:dyDescent="0.2">
      <c r="A17" s="72" t="s">
        <v>62</v>
      </c>
      <c r="B17" s="73" t="s">
        <v>17</v>
      </c>
      <c r="C17" s="73"/>
      <c r="D17" s="74"/>
    </row>
    <row r="18" spans="1:7" ht="25.5" x14ac:dyDescent="0.2">
      <c r="A18" s="72" t="s">
        <v>63</v>
      </c>
      <c r="B18" s="73" t="s">
        <v>277</v>
      </c>
      <c r="C18" s="73"/>
      <c r="D18" s="74"/>
    </row>
    <row r="19" spans="1:7" s="12" customFormat="1" x14ac:dyDescent="0.2"/>
    <row r="20" spans="1:7" s="12" customFormat="1" x14ac:dyDescent="0.2">
      <c r="A20" s="145" t="s">
        <v>197</v>
      </c>
    </row>
    <row r="21" spans="1:7" s="12" customFormat="1" x14ac:dyDescent="0.2">
      <c r="A21" s="143" t="s">
        <v>268</v>
      </c>
    </row>
    <row r="22" spans="1:7" s="12" customFormat="1" x14ac:dyDescent="0.2">
      <c r="A22" s="143" t="s">
        <v>199</v>
      </c>
    </row>
    <row r="23" spans="1:7" s="12" customFormat="1" x14ac:dyDescent="0.2">
      <c r="A23" s="143" t="s">
        <v>200</v>
      </c>
    </row>
    <row r="24" spans="1:7" s="12" customFormat="1" x14ac:dyDescent="0.2">
      <c r="A24" s="144" t="s">
        <v>201</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23"/>
  <sheetViews>
    <sheetView showZeros="0" zoomScaleNormal="100" workbookViewId="0">
      <selection activeCell="J17" sqref="J17"/>
    </sheetView>
  </sheetViews>
  <sheetFormatPr defaultRowHeight="12.75" x14ac:dyDescent="0.2"/>
  <cols>
    <col min="1" max="5" width="12.5703125" customWidth="1"/>
    <col min="6" max="7" width="12.5703125" style="167" customWidth="1"/>
    <col min="8" max="8" width="13.42578125" customWidth="1"/>
    <col min="9" max="11" width="12.5703125" customWidth="1"/>
    <col min="12" max="14" width="13.42578125" customWidth="1"/>
    <col min="15" max="15" width="12.5703125" customWidth="1"/>
  </cols>
  <sheetData>
    <row r="1" spans="1:16" s="2" customFormat="1" ht="18" x14ac:dyDescent="0.25">
      <c r="A1" s="6" t="s">
        <v>0</v>
      </c>
      <c r="F1" s="168"/>
      <c r="G1" s="168"/>
    </row>
    <row r="2" spans="1:16" s="2" customFormat="1" ht="18" x14ac:dyDescent="0.25">
      <c r="A2" s="7"/>
      <c r="B2" s="4"/>
      <c r="C2" s="4"/>
      <c r="D2" s="4"/>
      <c r="F2" s="168"/>
      <c r="G2" s="168"/>
    </row>
    <row r="3" spans="1:16" s="2" customFormat="1" ht="18" x14ac:dyDescent="0.25">
      <c r="A3" s="8" t="s">
        <v>292</v>
      </c>
      <c r="F3" s="168"/>
      <c r="G3" s="168"/>
    </row>
    <row r="4" spans="1:16" s="2" customFormat="1" ht="18" x14ac:dyDescent="0.25">
      <c r="A4" s="8"/>
      <c r="F4" s="168"/>
      <c r="G4" s="168"/>
    </row>
    <row r="5" spans="1:16" s="5" customFormat="1" ht="63.75" x14ac:dyDescent="0.2">
      <c r="A5" s="5" t="s">
        <v>6</v>
      </c>
      <c r="B5" s="5" t="s">
        <v>7</v>
      </c>
      <c r="C5" s="5" t="s">
        <v>8</v>
      </c>
      <c r="D5" s="5" t="s">
        <v>9</v>
      </c>
      <c r="E5" s="5" t="s">
        <v>16</v>
      </c>
      <c r="F5" s="169" t="s">
        <v>293</v>
      </c>
      <c r="G5" s="169" t="s">
        <v>294</v>
      </c>
      <c r="H5" s="3" t="s">
        <v>295</v>
      </c>
      <c r="I5" s="5" t="s">
        <v>296</v>
      </c>
      <c r="J5" s="5" t="s">
        <v>438</v>
      </c>
      <c r="K5" s="3" t="s">
        <v>297</v>
      </c>
      <c r="L5" s="3" t="s">
        <v>298</v>
      </c>
      <c r="M5" s="3" t="s">
        <v>47</v>
      </c>
      <c r="N5" s="3" t="s">
        <v>299</v>
      </c>
      <c r="O5" s="3" t="s">
        <v>300</v>
      </c>
      <c r="P5" s="3" t="s">
        <v>301</v>
      </c>
    </row>
    <row r="6" spans="1:16" s="1" customFormat="1" x14ac:dyDescent="0.2">
      <c r="A6" s="16" t="s">
        <v>50</v>
      </c>
      <c r="B6" s="16" t="s">
        <v>50</v>
      </c>
      <c r="C6" s="16" t="s">
        <v>50</v>
      </c>
      <c r="D6" s="16" t="s">
        <v>51</v>
      </c>
      <c r="E6" s="16" t="s">
        <v>52</v>
      </c>
      <c r="F6" s="170" t="s">
        <v>278</v>
      </c>
      <c r="G6" s="170" t="s">
        <v>278</v>
      </c>
      <c r="H6" s="16" t="s">
        <v>278</v>
      </c>
      <c r="I6" s="16" t="s">
        <v>55</v>
      </c>
      <c r="J6" s="16" t="s">
        <v>57</v>
      </c>
      <c r="K6" s="16" t="s">
        <v>58</v>
      </c>
      <c r="L6" s="16" t="s">
        <v>59</v>
      </c>
      <c r="M6" s="16" t="s">
        <v>60</v>
      </c>
      <c r="N6" s="16" t="s">
        <v>61</v>
      </c>
      <c r="O6" s="16" t="s">
        <v>62</v>
      </c>
      <c r="P6" s="16" t="s">
        <v>63</v>
      </c>
    </row>
    <row r="7" spans="1:16" s="1" customFormat="1" x14ac:dyDescent="0.2">
      <c r="D7" t="str">
        <f>CONCATENATE(A7,"-",B7,"-",C7)</f>
        <v>--</v>
      </c>
      <c r="E7" s="42"/>
      <c r="F7" s="171"/>
      <c r="G7" s="171"/>
      <c r="H7" s="24"/>
      <c r="I7" s="24"/>
      <c r="J7" s="24"/>
      <c r="K7" s="24"/>
      <c r="L7" s="24"/>
      <c r="M7" s="24"/>
      <c r="N7" s="24">
        <f>SUM(H7:M7)</f>
        <v>0</v>
      </c>
      <c r="O7" s="44"/>
      <c r="P7" s="24" t="e">
        <f>N7/O7</f>
        <v>#DIV/0!</v>
      </c>
    </row>
    <row r="8" spans="1:16" s="1" customFormat="1" x14ac:dyDescent="0.2">
      <c r="A8" s="41"/>
      <c r="B8" s="43"/>
      <c r="C8" s="24"/>
      <c r="D8" s="24"/>
      <c r="E8" s="24"/>
      <c r="F8" s="172"/>
      <c r="G8" s="172"/>
      <c r="H8" s="24"/>
      <c r="I8" s="24"/>
      <c r="J8" s="24"/>
      <c r="K8" s="24"/>
      <c r="L8" s="44"/>
      <c r="M8" s="24"/>
      <c r="N8"/>
    </row>
    <row r="9" spans="1:16" s="1" customFormat="1" x14ac:dyDescent="0.2">
      <c r="A9" s="11" t="s">
        <v>302</v>
      </c>
      <c r="B9" s="13" t="s">
        <v>101</v>
      </c>
      <c r="C9"/>
      <c r="D9"/>
      <c r="E9"/>
      <c r="F9" s="167"/>
      <c r="G9" s="167"/>
      <c r="H9"/>
      <c r="I9"/>
      <c r="J9"/>
      <c r="K9"/>
      <c r="L9"/>
      <c r="M9"/>
      <c r="N9"/>
    </row>
    <row r="10" spans="1:16" s="1" customFormat="1" x14ac:dyDescent="0.2">
      <c r="A10" s="54" t="s">
        <v>51</v>
      </c>
      <c r="B10" s="13" t="s">
        <v>103</v>
      </c>
      <c r="C10"/>
      <c r="D10"/>
      <c r="E10"/>
      <c r="F10" s="167"/>
      <c r="G10" s="167"/>
      <c r="H10"/>
      <c r="I10"/>
      <c r="J10"/>
      <c r="K10"/>
      <c r="L10"/>
      <c r="M10"/>
      <c r="N10"/>
    </row>
    <row r="11" spans="1:16" s="1" customFormat="1" x14ac:dyDescent="0.2">
      <c r="A11" s="11" t="s">
        <v>52</v>
      </c>
      <c r="B11" s="13" t="s">
        <v>303</v>
      </c>
      <c r="C11"/>
      <c r="D11"/>
      <c r="E11"/>
      <c r="F11" s="167"/>
      <c r="G11" s="167"/>
      <c r="H11"/>
      <c r="I11"/>
      <c r="J11"/>
      <c r="K11"/>
      <c r="L11"/>
      <c r="M11"/>
      <c r="N11"/>
    </row>
    <row r="12" spans="1:16" s="1" customFormat="1" x14ac:dyDescent="0.2">
      <c r="A12" s="11" t="s">
        <v>278</v>
      </c>
      <c r="B12" s="13" t="s">
        <v>304</v>
      </c>
      <c r="C12" s="15"/>
      <c r="D12" s="15"/>
      <c r="E12" s="15"/>
      <c r="F12" s="173"/>
      <c r="G12" s="173"/>
      <c r="H12"/>
      <c r="I12"/>
      <c r="J12"/>
      <c r="K12"/>
      <c r="L12"/>
      <c r="M12"/>
      <c r="N12"/>
    </row>
    <row r="13" spans="1:16" x14ac:dyDescent="0.2">
      <c r="A13" s="11" t="s">
        <v>55</v>
      </c>
      <c r="B13" s="13" t="s">
        <v>305</v>
      </c>
    </row>
    <row r="14" spans="1:16" x14ac:dyDescent="0.2">
      <c r="A14" s="11" t="s">
        <v>57</v>
      </c>
      <c r="B14" s="13" t="s">
        <v>439</v>
      </c>
    </row>
    <row r="15" spans="1:16" x14ac:dyDescent="0.2">
      <c r="A15" s="11" t="s">
        <v>58</v>
      </c>
      <c r="B15" s="13" t="s">
        <v>306</v>
      </c>
    </row>
    <row r="16" spans="1:16" x14ac:dyDescent="0.2">
      <c r="A16" s="11" t="s">
        <v>59</v>
      </c>
      <c r="B16" s="13" t="s">
        <v>307</v>
      </c>
    </row>
    <row r="17" spans="1:2" x14ac:dyDescent="0.2">
      <c r="A17" s="11" t="s">
        <v>60</v>
      </c>
      <c r="B17" s="13" t="s">
        <v>308</v>
      </c>
    </row>
    <row r="18" spans="1:2" x14ac:dyDescent="0.2">
      <c r="A18" s="11" t="s">
        <v>61</v>
      </c>
      <c r="B18" s="13" t="s">
        <v>309</v>
      </c>
    </row>
    <row r="19" spans="1:2" x14ac:dyDescent="0.2">
      <c r="A19" s="11" t="s">
        <v>62</v>
      </c>
      <c r="B19" s="13" t="s">
        <v>310</v>
      </c>
    </row>
    <row r="20" spans="1:2" x14ac:dyDescent="0.2">
      <c r="A20" s="11" t="s">
        <v>63</v>
      </c>
      <c r="B20" s="13" t="s">
        <v>311</v>
      </c>
    </row>
    <row r="22" spans="1:2" x14ac:dyDescent="0.2">
      <c r="A22" s="11"/>
    </row>
    <row r="23" spans="1:2" x14ac:dyDescent="0.2">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1375</Value>
      <Value>114</Value>
      <Value>11</Value>
      <Value>42</Value>
      <Value>1282</Value>
      <Value>1757</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7</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Deep drawn stainless steel sinks - Continuation - Oliveri Solutions Pty Ltd - China_10BA22163EFA4DAEBE6F8A22BEC9290B</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 xsi:nil="true"/>
    <ADCCRMSyncDone xmlns="b48e3ffd-eb19-4da6-9c3a-2fe013753af6">false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Deep Drawn Stainless Steel Sinks</TermName>
          <TermId xmlns="http://schemas.microsoft.com/office/infopath/2007/PartnerControls">4e330466-4ce7-4f96-803a-aa3379a1dac1</TermId>
        </TermInfo>
      </Terms>
    </f06bc08df4f7480fae31bfc0219a480b>
    <ADCCRMCaseId xmlns="b48e3ffd-eb19-4da6-9c3a-2fe013753af6">10BA2216-3EFA-4DAE-BE6F-8A22BEC9290B</ADCCRMCas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BF6ED-8E99-4EA6-8196-D3B75AB41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772A6-D807-47BB-9654-C9AA094C50AA}">
  <ds:schemaRefs>
    <ds:schemaRef ds:uri="http://www.w3.org/XML/1998/namespace"/>
    <ds:schemaRef ds:uri="http://purl.org/dc/elements/1.1/"/>
    <ds:schemaRef ds:uri="http://schemas.microsoft.com/office/2006/metadata/properties"/>
    <ds:schemaRef ds:uri="http://purl.org/dc/dcmitype/"/>
    <ds:schemaRef ds:uri="b48e3ffd-eb19-4da6-9c3a-2fe013753af6"/>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9415f538-06e4-4333-8d32-bf09d7b0fc67"/>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646 - Sinks - Exporter Questionnaire (Excel)</dc:title>
  <dc:subject/>
  <dc:creator>McGovern, Reuben</dc:creator>
  <cp:keywords/>
  <dc:description/>
  <cp:lastModifiedBy>Xu, Victor</cp:lastModifiedBy>
  <cp:revision/>
  <dcterms:created xsi:type="dcterms:W3CDTF">2000-02-28T05:36:12Z</dcterms:created>
  <dcterms:modified xsi:type="dcterms:W3CDTF">2024-06-25T01:48:09Z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1375;#Deep Drawn Stainless Steel Sinks|4e330466-4ce7-4f96-803a-aa3379a1dac1</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42;#Questionnaire|77396392-a370-441c-ad68-0ba6068a2990</vt:lpwstr>
  </property>
  <property fmtid="{D5CDD505-2E9C-101B-9397-08002B2CF9AE}" pid="25" name="ADCAttachment_x002f_Appendix">
    <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Year">
    <vt:lpwstr>1757;#2024|8819ee52-648a-4625-a335-332d60616b95</vt:lpwstr>
  </property>
  <property fmtid="{D5CDD505-2E9C-101B-9397-08002B2CF9AE}" pid="29" name="ADCWorkActivity">
    <vt:lpwstr/>
  </property>
  <property fmtid="{D5CDD505-2E9C-101B-9397-08002B2CF9AE}" pid="30" name="ADCCaseType">
    <vt:lpwstr>1276;#Continuation Inquiry|74cbcd40-ded6-46ab-8f0b-4816580d8e38</vt:lpwstr>
  </property>
  <property fmtid="{D5CDD505-2E9C-101B-9397-08002B2CF9AE}" pid="31" name="ADCSub_x002d_documentType">
    <vt:lpwstr/>
  </property>
  <property fmtid="{D5CDD505-2E9C-101B-9397-08002B2CF9AE}" pid="32" name="ADCCountries">
    <vt:lpwstr>114;#CHINA|6efc5bf2-074e-481b-bbee-34b288cc1024</vt:lpwstr>
  </property>
  <property fmtid="{D5CDD505-2E9C-101B-9397-08002B2CF9AE}" pid="33" name="ADCEntity">
    <vt:lpwstr/>
  </property>
  <property fmtid="{D5CDD505-2E9C-101B-9397-08002B2CF9AE}" pid="34" name="ADCSecurityClassification">
    <vt:lpwstr>11;#OFFICIAL|76d4828a-bfcc-47b5-bdd8-63e4c371f7b3</vt:lpwstr>
  </property>
  <property fmtid="{D5CDD505-2E9C-101B-9397-08002B2CF9AE}" pid="35" name="ADCReportType">
    <vt:lpwstr/>
  </property>
  <property fmtid="{D5CDD505-2E9C-101B-9397-08002B2CF9AE}" pid="36" name="ADCSub-documentType">
    <vt:lpwstr/>
  </property>
  <property fmtid="{D5CDD505-2E9C-101B-9397-08002B2CF9AE}" pid="37" name="ADCAttachment/Appendix">
    <vt:lpwstr/>
  </property>
</Properties>
</file>