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65" documentId="13_ncr:1_{9B2C9EB3-943F-4A62-8943-ED570896C0DA}" xr6:coauthVersionLast="47" xr6:coauthVersionMax="47" xr10:uidLastSave="{76759582-02B9-4374-B1BF-5282E53186BC}"/>
  <bookViews>
    <workbookView xWindow="1905" yWindow="1905" windowWidth="21600" windowHeight="11280" tabRatio="671"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 name="I-1 Company Turnover" sheetId="36" r:id="rId19"/>
    <sheet name="I-2 Provision of goods" sheetId="37" r:id="rId20"/>
    <sheet name="I-3 Income Tax" sheetId="38" r:id="rId21"/>
    <sheet name="I-4 Grants" sheetId="39" r:id="rId22"/>
    <sheet name="I-5 Preferential Loans" sheetId="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1" l="1"/>
  <c r="B7" i="7"/>
  <c r="E7" i="10"/>
  <c r="AW7" i="3"/>
  <c r="AU7" i="3"/>
  <c r="AS7" i="3"/>
  <c r="AQ7" i="3"/>
  <c r="AO7" i="3"/>
  <c r="AM7" i="3"/>
  <c r="AK7" i="3"/>
  <c r="AI7" i="3"/>
  <c r="AE7" i="3"/>
  <c r="AF7" i="3" s="1"/>
  <c r="AD7" i="3"/>
  <c r="AB7" i="3"/>
  <c r="Y7" i="3"/>
  <c r="Z7" i="3" s="1"/>
  <c r="U7" i="3"/>
  <c r="N7" i="3"/>
  <c r="O7" i="3" s="1"/>
  <c r="B9" i="38" l="1"/>
  <c r="C9" i="38"/>
  <c r="D9" i="38"/>
  <c r="B11" i="38"/>
  <c r="B12" i="38" s="1"/>
  <c r="C11" i="38"/>
  <c r="D11" i="38"/>
  <c r="C12" i="38" l="1"/>
  <c r="D12" i="38"/>
  <c r="I7" i="11" l="1"/>
  <c r="K7" i="11" s="1"/>
  <c r="Q7" i="10" l="1"/>
  <c r="K7" i="10" l="1"/>
  <c r="B8" i="25" l="1"/>
  <c r="K9" i="30" l="1"/>
  <c r="B10" i="26" l="1"/>
  <c r="B7" i="26"/>
  <c r="B5" i="27" l="1"/>
  <c r="H7" i="28" l="1"/>
  <c r="U7" i="10" l="1"/>
  <c r="B7" i="27" l="1"/>
  <c r="B6" i="27" s="1"/>
  <c r="C20" i="26" l="1"/>
  <c r="C15" i="26" s="1"/>
  <c r="C14" i="26" s="1"/>
  <c r="C13" i="26" s="1"/>
  <c r="B20" i="26"/>
  <c r="B15" i="26" s="1"/>
  <c r="B14" i="26" s="1"/>
  <c r="B13" i="26" s="1"/>
  <c r="B6" i="26"/>
  <c r="B7" i="17" l="1"/>
  <c r="I7" i="7"/>
  <c r="K7" i="7" s="1"/>
  <c r="B7" i="25"/>
  <c r="B9" i="25" l="1"/>
  <c r="D14" i="25" s="1"/>
  <c r="C17" i="17" l="1"/>
  <c r="C12" i="17" s="1"/>
  <c r="C11" i="17" s="1"/>
  <c r="C10" i="17" s="1"/>
  <c r="B17" i="17"/>
  <c r="B12" i="17" s="1"/>
  <c r="B11" i="17" l="1"/>
  <c r="B10" i="17" s="1"/>
  <c r="B6" i="17"/>
  <c r="AH7" i="10" l="1"/>
  <c r="AF7" i="10"/>
  <c r="AD7" i="10"/>
  <c r="AB7" i="10"/>
  <c r="Z7" i="10"/>
  <c r="X7" i="10"/>
  <c r="V7" i="10"/>
  <c r="L7" i="10"/>
  <c r="J7"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<sst xmlns="http://schemas.openxmlformats.org/spreadsheetml/2006/main" count="1075" uniqueCount="515">
  <si>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</si>
  <si>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</si>
  <si>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</si>
  <si>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</si>
  <si>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</si>
  <si>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</si>
  <si>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</si>
  <si>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</si>
  <si>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</si>
  <si>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</si>
  <si>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</si>
  <si>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</si>
  <si>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</si>
  <si>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</si>
  <si>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</si>
  <si>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</si>
  <si>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</si>
  <si>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</si>
  <si>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</si>
  <si>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</si>
  <si>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</si>
  <si>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</si>
  <si>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</si>
  <si>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</si>
  <si>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</si>
  <si>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</si>
  <si>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</si>
  <si>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</si>
  <si>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</si>
  <si>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</si>
  <si>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</si>
  <si>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</si>
  <si>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</si>
  <si>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</si>
  <si>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</si>
  <si>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</si>
  <si>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</si>
  <si>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</si>
  <si>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</si>
  <si>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</si>
  <si>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</si>
  <si>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</si>
  <si>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</si>
  <si>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</si>
  <si>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</si>
  <si>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</si>
  <si>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</si>
  <si>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</si>
  <si>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</si>
  <si>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</si>
  <si>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</si>
  <si>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</si>
  <si>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</si>
  <si>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</si>
  <si>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</si>
  <si>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</si>
  <si>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</si>
  <si>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</si>
  <si>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</si>
  <si>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</si>
  <si>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</si>
  <si>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</si>
  <si>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</si>
  <si>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</si>
  <si>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</si>
  <si>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</si>
  <si>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</si>
  <si>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</si>
  <si>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</si>
  <si>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</si>
  <si>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</si>
  <si>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</si>
  <si>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</si>
  <si>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</si>
  <si>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</si>
  <si>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</si>
  <si>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</si>
  <si>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</si>
  <si>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</si>
  <si>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</si>
  <si>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</si>
  <si>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</si>
  <si>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</si>
  <si>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</si>
  <si>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</si>
  <si>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</si>
  <si>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</si>
  <si>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</si>
  <si>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</si>
  <si>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</si>
  <si>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</si>
  <si>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</si>
  <si>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</si>
  <si>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</si>
  <si>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</si>
  <si>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</si>
  <si>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</si>
  <si>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</si>
  <si>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</si>
  <si>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</si>
  <si>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</si>
  <si>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</si>
  <si>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</si>
  <si>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</si>
  <si>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</si>
  <si>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</si>
  <si>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</si>
  <si>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</si>
  <si>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</si>
  <si>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</si>
  <si>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</si>
  <si>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</si>
  <si>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</si>
  <si>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</si>
  <si>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</si>
  <si>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</si>
  <si>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</si>
  <si>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</si>
  <si>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</si>
  <si>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</si>
  <si>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</si>
  <si>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</si>
  <si>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</si>
  <si>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</si>
  <si>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</si>
  <si>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</si>
  <si>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</si>
  <si>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</si>
  <si>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</si>
  <si>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</si>
  <si>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</si>
  <si>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</si>
  <si>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</si>
  <si>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</si>
  <si>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</si>
  <si>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</si>
  <si>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</si>
  <si>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</si>
  <si>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</si>
  <si>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</si>
  <si>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</si>
  <si>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</si>
  <si>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</si>
  <si>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</si>
  <si>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</si>
  <si>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</si>
  <si>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</si>
  <si>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</si>
  <si>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</si>
  <si>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</si>
  <si>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</si>
  <si>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</si>
  <si>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</si>
  <si>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</si>
  <si>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</si>
  <si>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</si>
  <si>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</si>
  <si>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</si>
  <si>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</si>
  <si>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</si>
  <si>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</si>
  <si>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</si>
  <si>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</si>
  <si>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</si>
  <si>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</si>
  <si>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</si>
  <si>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</si>
  <si>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</si>
  <si>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</si>
  <si>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</si>
  <si>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</si>
  <si>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</si>
  <si>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</si>
  <si>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</si>
  <si>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</si>
  <si>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</si>
  <si>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</si>
  <si>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</si>
  <si>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</si>
  <si>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</si>
  <si>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</si>
  <si>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</si>
  <si>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</si>
  <si>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</si>
  <si>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</si>
  <si>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</si>
  <si>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</si>
  <si>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</si>
  <si>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</si>
  <si>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</si>
  <si>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</si>
  <si>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</si>
  <si>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</si>
  <si>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</si>
  <si>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</si>
  <si>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</si>
  <si>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</si>
  <si>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</si>
  <si>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</si>
  <si>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</si>
  <si>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</si>
  <si>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</si>
  <si>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</si>
  <si>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</si>
  <si>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</si>
  <si>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</si>
  <si>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</si>
  <si>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</si>
  <si>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</si>
  <si>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</si>
  <si>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</si>
  <si>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</si>
  <si>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</si>
  <si>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</si>
  <si>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</si>
  <si>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</si>
  <si>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</si>
  <si>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</si>
  <si>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</si>
  <si>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</si>
  <si>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</si>
  <si>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 Category 1</t>
  </si>
  <si>
    <t>MCC Category 2</t>
  </si>
  <si>
    <t>MCC Category 3</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</si>
  <si>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</si>
  <si>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</si>
  <si>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</si>
  <si>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</si>
  <si>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</si>
  <si>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</si>
  <si>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</si>
  <si>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</si>
  <si>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</si>
  <si>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</si>
  <si>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</si>
  <si>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</si>
  <si>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</si>
  <si>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</si>
  <si>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</si>
  <si>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</si>
  <si>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</si>
  <si>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</si>
  <si>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</si>
  <si>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</si>
  <si>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</si>
  <si>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</si>
  <si>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</si>
  <si>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</si>
  <si>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</si>
  <si>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</si>
  <si>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</si>
  <si>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</si>
  <si>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</si>
  <si>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</si>
  <si>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</si>
  <si>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</si>
  <si>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</si>
  <si>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</si>
  <si>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</si>
  <si>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</si>
  <si>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</si>
  <si>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</si>
  <si>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</si>
  <si>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</si>
  <si>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</si>
  <si>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</si>
  <si>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</si>
  <si>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</si>
  <si>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</si>
  <si>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</si>
  <si>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</si>
  <si>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</si>
  <si>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</si>
  <si>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</si>
  <si>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</si>
  <si>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</si>
  <si>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</si>
  <si>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</si>
  <si>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</si>
  <si>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</si>
  <si>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</si>
  <si>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</si>
  <si>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</si>
  <si>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</si>
  <si>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</si>
  <si>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</si>
  <si>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</si>
  <si>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</si>
  <si>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</si>
  <si>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</si>
  <si>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</si>
  <si>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</si>
  <si>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</si>
  <si>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</si>
  <si>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</si>
  <si>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</si>
  <si>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</si>
  <si>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</si>
  <si>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</si>
  <si>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</si>
  <si>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</si>
  <si>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</si>
  <si>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</si>
  <si>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</si>
  <si>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</si>
  <si>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</si>
  <si>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</si>
  <si>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</si>
  <si>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</si>
  <si>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</si>
  <si>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</si>
  <si>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</si>
  <si>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</si>
  <si>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</si>
  <si>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</si>
  <si>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</si>
  <si>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</si>
  <si>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</si>
  <si>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</si>
  <si>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</si>
  <si>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</si>
  <si>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</si>
  <si>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</si>
  <si>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</si>
  <si>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</si>
  <si>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</si>
  <si>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</si>
  <si>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</si>
  <si>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</si>
  <si>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</si>
  <si>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</si>
  <si>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</si>
  <si>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</si>
  <si>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</si>
  <si>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</si>
  <si>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</si>
  <si>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</si>
  <si>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</si>
  <si>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</si>
  <si>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</si>
  <si>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</si>
  <si>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</si>
  <si>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</si>
  <si>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</si>
  <si>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</si>
  <si>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</si>
  <si>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</si>
  <si>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</si>
  <si>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</si>
  <si>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</si>
  <si>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</si>
  <si>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</si>
  <si>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</si>
  <si>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</si>
  <si>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</si>
  <si>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</si>
  <si>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</si>
  <si>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</si>
  <si>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</si>
  <si>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</si>
  <si>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</si>
  <si>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</si>
  <si>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</si>
  <si>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</si>
  <si>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</si>
  <si>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</si>
  <si>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</si>
  <si>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</si>
  <si>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</si>
  <si>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</si>
  <si>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</si>
  <si>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</si>
  <si>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</si>
  <si>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</si>
  <si>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</si>
  <si>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</si>
  <si>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</si>
  <si>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</si>
  <si>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</si>
  <si>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</si>
  <si>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</si>
  <si>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</si>
  <si>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</si>
  <si>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</si>
  <si>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</si>
  <si>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</si>
  <si>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</si>
  <si>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</si>
  <si>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</si>
  <si>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</si>
  <si>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</si>
  <si>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</si>
  <si>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</si>
  <si>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</si>
  <si>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</si>
  <si>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</si>
  <si>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</si>
  <si>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</si>
  <si>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</si>
  <si>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</si>
  <si>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</si>
  <si>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</si>
  <si>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</si>
  <si>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</si>
  <si>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</si>
  <si>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</si>
  <si>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</si>
  <si>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</si>
  <si>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</si>
  <si>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</si>
  <si>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</si>
  <si>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[1.2]  </t>
  </si>
  <si>
    <t>Is the customer related to your company?</t>
  </si>
  <si>
    <t>[3.3]</t>
  </si>
  <si>
    <t>[3.4]</t>
  </si>
  <si>
    <t>[3.5]</t>
  </si>
  <si>
    <t>[3.6]</t>
  </si>
  <si>
    <t>[3.7]</t>
  </si>
  <si>
    <t>[3.8]</t>
  </si>
  <si>
    <t xml:space="preserve">[3.8]  </t>
  </si>
  <si>
    <t>MCC Category 4</t>
  </si>
  <si>
    <t>MCC Category 5</t>
  </si>
  <si>
    <t>MCC Category 6</t>
  </si>
  <si>
    <t>MCC Category 7</t>
  </si>
  <si>
    <t>[1.7]</t>
  </si>
  <si>
    <t xml:space="preserve">[1.7]  </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</si>
  <si>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</si>
  <si>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</si>
  <si>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</si>
  <si>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</si>
  <si>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</si>
  <si>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</si>
  <si>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</si>
  <si>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</si>
  <si>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</si>
  <si>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</si>
  <si>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Value currency</t>
  </si>
  <si>
    <t>Market value</t>
  </si>
  <si>
    <t>Purchase Currency</t>
  </si>
  <si>
    <t>Purchase price</t>
  </si>
  <si>
    <t>Asset description</t>
  </si>
  <si>
    <t>Is the supplier a SOE or SIE YES/NO?</t>
  </si>
  <si>
    <t xml:space="preserve">Supplier </t>
  </si>
  <si>
    <t>Date of purchase</t>
  </si>
  <si>
    <t>Less than adequate renumeration programs</t>
  </si>
  <si>
    <t>Tax Return</t>
  </si>
  <si>
    <t>Tax Year 1</t>
  </si>
  <si>
    <t>Tax Year 2</t>
  </si>
  <si>
    <t>Tax Year 3</t>
  </si>
  <si>
    <t>Tax Year Period</t>
  </si>
  <si>
    <t>e.g. 30 June</t>
  </si>
  <si>
    <t>Reportable net profit (loss)</t>
  </si>
  <si>
    <t>General income/company tax rate (%)</t>
  </si>
  <si>
    <t>General income/company tax amount</t>
  </si>
  <si>
    <t>Preferential income/company Tax Rate (%)</t>
  </si>
  <si>
    <t>Preferential income/company Tax Amount Payable</t>
  </si>
  <si>
    <t>Preferential tax benefit</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</si>
  <si>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</si>
  <si>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</si>
  <si>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</si>
  <si>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</si>
  <si>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</si>
  <si>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</si>
  <si>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</si>
  <si>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</si>
  <si>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</si>
  <si>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</si>
  <si>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</si>
  <si>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</si>
  <si>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</si>
  <si>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</si>
  <si>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</si>
  <si>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</si>
  <si>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</si>
  <si>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</si>
  <si>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</si>
  <si>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</si>
  <si>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</si>
  <si>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Program number</t>
  </si>
  <si>
    <t>Name of grant</t>
  </si>
  <si>
    <t>Purpose of Grant</t>
  </si>
  <si>
    <t>Date of grant</t>
  </si>
  <si>
    <t>Name of providing institution</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</si>
  <si>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</si>
  <si>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</si>
  <si>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</si>
  <si>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</si>
  <si>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</si>
  <si>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</si>
  <si>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</si>
  <si>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Name of Loan</t>
  </si>
  <si>
    <t>Purpose of Loan</t>
  </si>
  <si>
    <t>Loan settlement date</t>
  </si>
  <si>
    <t>Interest Rate (%)</t>
  </si>
  <si>
    <t>If this loan is a subsidy program listed in the exporter questionnaire, insert the program number. If the loan does not relate to a particular program listed in the exporter questionnaire, leave blank.</t>
  </si>
  <si>
    <t>Enter the name of the loan</t>
  </si>
  <si>
    <t>Enter the settlement date of the loan (when the funds were provided).</t>
  </si>
  <si>
    <t>Enter the value of loan received.</t>
  </si>
  <si>
    <t>State the applicable interest rate.</t>
  </si>
  <si>
    <t>What is the loan attributed or related to? E.g. the whole company, export sales only, the goods only etc.</t>
  </si>
  <si>
    <t>Period of investigation (1 April 2023 to 31 March 2024)</t>
  </si>
  <si>
    <t xml:space="preserve">INCOME TAX PROGRAMS </t>
  </si>
  <si>
    <t xml:space="preserve">Grants </t>
  </si>
  <si>
    <t>Refused Loans</t>
  </si>
  <si>
    <t>Refused loan 1</t>
  </si>
  <si>
    <t>Refused Loan 2</t>
  </si>
  <si>
    <t>Add additional columns as necessary</t>
  </si>
  <si>
    <t>Name of the bank</t>
  </si>
  <si>
    <t>Amount of loan requested</t>
  </si>
  <si>
    <t>Reason for the refusal of the loan</t>
  </si>
  <si>
    <t>Insert additional rows to provide other useful/necessary information</t>
  </si>
  <si>
    <t xml:space="preserve">Refused loans </t>
  </si>
  <si>
    <t>Granted loans</t>
  </si>
  <si>
    <t xml:space="preserve"> Thickness (mm)</t>
  </si>
  <si>
    <t>Thickness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</si>
</sst>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3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1"/>
      <name val="Calibri"/>
      <family val="2"/>
      <scheme val="minor"/>
    </font>
    <font>
      <sz val="8"/>
      <name val="Arial"/>
    </font>
    <font>
      <i/>
      <sz val="10"/>
      <name val="Times New Roman"/>
      <family val="1"/>
    </font>
    <font>
      <sz val="12"/>
      <name val="Arial"/>
      <family val="2"/>
    </font>
    <font>
      <sz val="12"/>
      <name val="宋体"/>
      <charset val="134"/>
    </font>
    <font>
      <sz val="9"/>
      <name val="Arial"/>
      <family val="2"/>
    </font>
    <font>
      <sz val="11"/>
      <color theme="1"/>
      <name val="Arial"/>
      <family val="2"/>
    </font>
    <font>
      <b/>
      <i/>
      <sz val="10"/>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79998168889431442"/>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6">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7" fillId="0" borderId="0">
      <alignment vertical="center"/>
    </xf>
    <xf numFmtId="0" fontId="27" fillId="0" borderId="0">
      <alignment vertical="center"/>
    </xf>
    <xf numFmtId="0" fontId="1" fillId="0" borderId="0"/>
  </cellStyleXfs>
  <cellXfs count="262">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23" fillId="0" borderId="0" xfId="0" applyFont="1" applyAlignment="1">
      <alignment horizontal="center"/>
    </xf>
    <xf numFmtId="0" fontId="1" fillId="0" borderId="0" xfId="8"/>
    <xf numFmtId="0" fontId="5" fillId="0" borderId="0" xfId="8" applyFont="1" applyAlignment="1">
      <alignment horizontal="left"/>
    </xf>
    <xf numFmtId="0" fontId="6" fillId="0" borderId="0" xfId="9" applyAlignment="1">
      <alignment horizontal="center" vertical="top" wrapText="1"/>
    </xf>
    <xf numFmtId="0" fontId="6" fillId="0" borderId="35" xfId="9" applyBorder="1" applyAlignment="1">
      <alignment horizontal="center"/>
    </xf>
    <xf numFmtId="0" fontId="2" fillId="0" borderId="26" xfId="9" applyFont="1" applyBorder="1" applyAlignment="1">
      <alignment horizontal="center"/>
    </xf>
    <xf numFmtId="0" fontId="2" fillId="0" borderId="36" xfId="9" applyFont="1" applyBorder="1" applyAlignment="1">
      <alignment horizontal="center"/>
    </xf>
    <xf numFmtId="0" fontId="6" fillId="0" borderId="23" xfId="9" applyBorder="1" applyAlignment="1">
      <alignment horizontal="center"/>
    </xf>
    <xf numFmtId="0" fontId="2" fillId="0" borderId="27" xfId="9" applyFont="1" applyBorder="1" applyAlignment="1">
      <alignment horizontal="center"/>
    </xf>
    <xf numFmtId="0" fontId="2" fillId="0" borderId="37" xfId="9" applyFont="1" applyBorder="1" applyAlignment="1">
      <alignment horizontal="center"/>
    </xf>
    <xf numFmtId="0" fontId="2" fillId="0" borderId="38" xfId="9" applyFont="1" applyBorder="1" applyAlignment="1">
      <alignment horizontal="center"/>
    </xf>
    <xf numFmtId="0" fontId="6" fillId="0" borderId="20" xfId="9" applyBorder="1" applyAlignment="1">
      <alignment vertical="top" wrapText="1"/>
    </xf>
    <xf numFmtId="167" fontId="7" fillId="0" borderId="17" xfId="9" applyNumberFormat="1" applyFont="1" applyBorder="1"/>
    <xf numFmtId="167" fontId="7" fillId="0" borderId="14" xfId="9" applyNumberFormat="1" applyFont="1" applyBorder="1"/>
    <xf numFmtId="167" fontId="7" fillId="0" borderId="10" xfId="9" applyNumberFormat="1" applyFont="1" applyBorder="1"/>
    <xf numFmtId="167" fontId="25" fillId="0" borderId="0" xfId="9" applyNumberFormat="1" applyFont="1"/>
    <xf numFmtId="0" fontId="6" fillId="0" borderId="23" xfId="9" applyBorder="1" applyAlignment="1">
      <alignment vertical="top" wrapText="1"/>
    </xf>
    <xf numFmtId="167" fontId="6" fillId="0" borderId="23" xfId="9" applyNumberFormat="1" applyBorder="1"/>
    <xf numFmtId="167" fontId="6" fillId="0" borderId="0" xfId="9" applyNumberFormat="1"/>
    <xf numFmtId="167" fontId="6" fillId="0" borderId="35" xfId="9" applyNumberFormat="1" applyBorder="1"/>
    <xf numFmtId="0" fontId="6" fillId="0" borderId="16" xfId="9" applyBorder="1" applyAlignment="1">
      <alignment vertical="top" wrapText="1"/>
    </xf>
    <xf numFmtId="167" fontId="6" fillId="0" borderId="16" xfId="9" applyNumberFormat="1" applyBorder="1"/>
    <xf numFmtId="167" fontId="6" fillId="0" borderId="21" xfId="9" applyNumberFormat="1" applyBorder="1"/>
    <xf numFmtId="167" fontId="6" fillId="0" borderId="12" xfId="9" applyNumberFormat="1" applyBorder="1"/>
    <xf numFmtId="0" fontId="6" fillId="0" borderId="23" xfId="9" applyBorder="1" applyAlignment="1">
      <alignment vertical="center" wrapText="1"/>
    </xf>
    <xf numFmtId="167" fontId="6" fillId="0" borderId="23" xfId="9" applyNumberFormat="1" applyBorder="1" applyAlignment="1">
      <alignment horizontal="center"/>
    </xf>
    <xf numFmtId="167" fontId="6" fillId="0" borderId="35" xfId="9" applyNumberFormat="1" applyBorder="1" applyAlignment="1">
      <alignment horizontal="center"/>
    </xf>
    <xf numFmtId="0" fontId="6" fillId="0" borderId="27" xfId="9" applyBorder="1" applyAlignment="1">
      <alignment vertical="top" wrapText="1"/>
    </xf>
    <xf numFmtId="167" fontId="6" fillId="0" borderId="27" xfId="9" applyNumberFormat="1" applyBorder="1"/>
    <xf numFmtId="43" fontId="6" fillId="0" borderId="37" xfId="9" applyNumberFormat="1" applyBorder="1"/>
    <xf numFmtId="167" fontId="6" fillId="0" borderId="27" xfId="9" applyNumberFormat="1" applyBorder="1" applyAlignment="1">
      <alignment horizontal="center"/>
    </xf>
    <xf numFmtId="168" fontId="6" fillId="0" borderId="38" xfId="10" applyNumberFormat="1" applyFont="1" applyFill="1" applyBorder="1" applyAlignment="1">
      <alignment horizontal="center"/>
    </xf>
    <xf numFmtId="0" fontId="6" fillId="0" borderId="0" xfId="9"/>
    <xf numFmtId="0" fontId="6" fillId="0" borderId="3" xfId="9" applyBorder="1"/>
    <xf numFmtId="0" fontId="6" fillId="0" borderId="3" xfId="9" applyBorder="1" applyAlignment="1">
      <alignment horizontal="center" vertical="center" wrapText="1"/>
    </xf>
    <xf numFmtId="0" fontId="4" fillId="0" borderId="0" xfId="9" applyFont="1"/>
    <xf numFmtId="0" fontId="5" fillId="0" borderId="0" xfId="9" applyFont="1" applyAlignment="1">
      <alignment horizontal="left"/>
    </xf>
    <xf numFmtId="4" fontId="4" fillId="0" borderId="0" xfId="9" applyNumberFormat="1" applyFont="1" applyAlignment="1">
      <alignment horizontal="center"/>
    </xf>
    <xf numFmtId="0" fontId="4" fillId="0" borderId="0" xfId="9" applyFont="1" applyAlignment="1">
      <alignment horizontal="left"/>
    </xf>
    <xf numFmtId="0" fontId="3" fillId="0" borderId="0" xfId="9" applyFont="1" applyAlignment="1">
      <alignment horizontal="lef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2" fillId="2" borderId="1" xfId="8" applyFont="1" applyFill="1" applyBorder="1" applyAlignment="1">
      <alignment horizontal="left" vertical="top" wrapText="1"/>
    </xf>
    <xf numFmtId="0" fontId="2" fillId="2" borderId="1" xfId="8" applyFont="1" applyFill="1" applyBorder="1" applyAlignment="1">
      <alignment horizontal="center" vertical="top" wrapText="1"/>
    </xf>
    <xf numFmtId="0" fontId="6" fillId="0" borderId="1" xfId="8" applyFont="1" applyBorder="1" applyAlignment="1">
      <alignment vertical="top" wrapText="1"/>
    </xf>
    <xf numFmtId="0" fontId="26" fillId="0" borderId="1" xfId="8" applyFont="1" applyBorder="1" applyAlignment="1">
      <alignment horizontal="left" vertical="top" wrapText="1" indent="3"/>
    </xf>
    <xf numFmtId="9" fontId="26" fillId="0" borderId="1" xfId="11" applyFont="1" applyBorder="1" applyAlignment="1">
      <alignment horizontal="left" vertical="top" wrapText="1" indent="3"/>
    </xf>
    <xf numFmtId="43" fontId="26" fillId="0" borderId="1" xfId="10" applyFont="1" applyBorder="1" applyAlignment="1">
      <alignment horizontal="left" vertical="top" wrapText="1" indent="3"/>
    </xf>
    <xf numFmtId="0" fontId="5" fillId="0" borderId="0" xfId="12" applyFont="1" applyAlignment="1">
      <alignment horizontal="left" vertical="center"/>
    </xf>
    <xf numFmtId="0" fontId="6" fillId="0" borderId="1" xfId="9" applyBorder="1" applyAlignment="1">
      <alignment vertical="top" wrapText="1"/>
    </xf>
    <xf numFmtId="0" fontId="6" fillId="0" borderId="1" xfId="9" applyBorder="1" applyAlignment="1">
      <alignment wrapText="1"/>
    </xf>
    <xf numFmtId="169" fontId="28" fillId="0" borderId="1" xfId="13" applyNumberFormat="1" applyFont="1" applyBorder="1" applyAlignment="1">
      <alignment horizontal="center" vertical="center" wrapText="1"/>
    </xf>
    <xf numFmtId="0" fontId="28" fillId="0" borderId="1" xfId="13" applyFont="1" applyBorder="1" applyAlignment="1">
      <alignment vertical="center" wrapText="1"/>
    </xf>
    <xf numFmtId="168" fontId="28" fillId="0" borderId="1" xfId="4" applyNumberFormat="1" applyFont="1" applyFill="1" applyBorder="1" applyAlignment="1">
      <alignment horizontal="center" vertical="center" wrapText="1" shrinkToFit="1"/>
    </xf>
    <xf numFmtId="9" fontId="28" fillId="0" borderId="1" xfId="13" applyNumberFormat="1" applyFont="1" applyBorder="1" applyAlignment="1">
      <alignment horizontal="center" vertical="center" wrapText="1"/>
    </xf>
    <xf numFmtId="170" fontId="28" fillId="0" borderId="1" xfId="14" applyNumberFormat="1" applyFont="1" applyBorder="1" applyAlignment="1">
      <alignment horizontal="center" vertical="center" wrapText="1" shrinkToFit="1"/>
    </xf>
    <xf numFmtId="0" fontId="11" fillId="0" borderId="1" xfId="9" applyFont="1" applyBorder="1" applyAlignment="1">
      <alignment vertical="top" wrapText="1"/>
    </xf>
    <xf numFmtId="0" fontId="29" fillId="0" borderId="0" xfId="8" applyFont="1"/>
    <xf numFmtId="0" fontId="2" fillId="0" borderId="1" xfId="9" applyFont="1" applyBorder="1" applyAlignment="1">
      <alignment horizontal="center" vertical="top" wrapText="1"/>
    </xf>
    <xf numFmtId="0" fontId="2" fillId="0" borderId="0" xfId="8" applyFont="1" applyAlignment="1">
      <alignment horizontal="center"/>
    </xf>
    <xf numFmtId="0" fontId="6" fillId="0" borderId="0" xfId="8" applyFont="1" applyAlignment="1">
      <alignment horizontal="right"/>
    </xf>
    <xf numFmtId="0" fontId="2" fillId="0" borderId="0" xfId="15" applyFont="1" applyAlignment="1">
      <alignment horizontal="center"/>
    </xf>
    <xf numFmtId="0" fontId="6" fillId="0" borderId="0" xfId="15" applyFont="1" applyAlignment="1">
      <alignment horizontal="right"/>
    </xf>
    <xf numFmtId="0" fontId="29" fillId="0" borderId="0" xfId="15" applyFont="1"/>
    <xf numFmtId="0" fontId="2" fillId="6" borderId="39" xfId="9" applyFont="1" applyFill="1" applyBorder="1" applyAlignment="1">
      <alignment horizontal="center" vertical="top" wrapText="1"/>
    </xf>
    <xf numFmtId="0" fontId="30" fillId="2" borderId="1" xfId="8" applyFont="1" applyFill="1" applyBorder="1" applyAlignment="1">
      <alignment horizontal="center" vertical="top" wrapText="1"/>
    </xf>
    <xf numFmtId="0" fontId="11" fillId="0" borderId="1" xfId="9" applyFont="1" applyBorder="1" applyAlignment="1">
      <alignment horizontal="left" vertical="top" wrapText="1"/>
    </xf>
    <xf numFmtId="0" fontId="2" fillId="0" borderId="0" xfId="15" applyFont="1" applyAlignment="1">
      <alignment horizontal="right"/>
    </xf>
    <xf numFmtId="0" fontId="6" fillId="7" borderId="1" xfId="9" applyFill="1" applyBorder="1" applyAlignment="1">
      <alignment vertical="top" wrapText="1"/>
    </xf>
    <xf numFmtId="0" fontId="11" fillId="7" borderId="1" xfId="9" applyFont="1" applyFill="1" applyBorder="1" applyAlignment="1">
      <alignment vertical="top" wrapText="1"/>
    </xf>
    <xf numFmtId="0" fontId="5" fillId="0" borderId="0" xfId="8" applyFont="1" applyAlignment="1">
      <alignment horizontal="left" wrapText="1"/>
    </xf>
    <xf numFmtId="43" fontId="0" fillId="0" borderId="0" xfId="2" applyNumberFormat="1" applyFont="1"/>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9" applyNumberFormat="1" applyFont="1" applyBorder="1" applyAlignment="1">
      <alignment horizontal="center" vertical="top" wrapText="1"/>
    </xf>
    <xf numFmtId="4" fontId="2" fillId="0" borderId="8" xfId="9" applyNumberFormat="1" applyFont="1" applyBorder="1" applyAlignment="1">
      <alignment horizontal="center" vertical="top" wrapText="1"/>
    </xf>
  </cellXfs>
  <cellStyles count="16">
    <cellStyle name="Comma" xfId="1" builtinId="3"/>
    <cellStyle name="Comma 2" xfId="4" xr:uid="{00000000-0005-0000-0000-000001000000}"/>
    <cellStyle name="Comma 3" xfId="6" xr:uid="{00000000-0005-0000-0000-000002000000}"/>
    <cellStyle name="Comma 4 2" xfId="10" xr:uid="{31D8F09F-09BD-4D25-8359-1DDE54D09D2D}"/>
    <cellStyle name="Currency" xfId="2" builtinId="4"/>
    <cellStyle name="Normal" xfId="0" builtinId="0"/>
    <cellStyle name="Normal 2" xfId="3" xr:uid="{00000000-0005-0000-0000-000005000000}"/>
    <cellStyle name="Normal 2 2" xfId="9" xr:uid="{0100D59F-20E4-4AF9-B5A9-29A84D813F0F}"/>
    <cellStyle name="Normal 2 2 2 3" xfId="12" xr:uid="{47413088-DB29-44C2-930A-3EAD663E9527}"/>
    <cellStyle name="Normal 3" xfId="5" xr:uid="{00000000-0005-0000-0000-000006000000}"/>
    <cellStyle name="Normal 4 2" xfId="8" xr:uid="{4C7D2CAF-4557-4278-BDE9-CA53737F4E79}"/>
    <cellStyle name="Normal 4 2 2" xfId="15" xr:uid="{01C6DD01-D197-4F5C-877F-428F8DA53549}"/>
    <cellStyle name="Normal_Tai Ao" xfId="14" xr:uid="{FD161189-9314-4D77-A814-E3A4D190BCA6}"/>
    <cellStyle name="Normal_Zhongya" xfId="13" xr:uid="{3A0DF976-6F37-43FB-ADEC-AB343CD61167}"/>
    <cellStyle name="Percent 2" xfId="7" xr:uid="{00000000-0005-0000-0000-000007000000}"/>
    <cellStyle name="Percent 3 2" xfId="11" xr:uid="{20A7ECAF-3DDB-499A-9E6D-43B8AAD9E7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a:extLst>
            <a:ext uri="{FF2B5EF4-FFF2-40B4-BE49-F238E27FC236}">
              <a16:creationId xmlns:a16="http://schemas.microsoft.com/office/drawing/2014/main" id="{4DC71476-F99B-40B0-AFC7-BA3608E2ABD8}"/>
            </a:ext>
          </a:extLst>
        </xdr:cNvPr>
        <xdr:cNvSpPr txBox="1"/>
      </xdr:nvSpPr>
      <xdr:spPr>
        <a:xfrm>
          <a:off x="6096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5"/>
  <sheetViews>
    <sheetView showZeros="0" tabSelected="1" zoomScaleNormal="100" workbookViewId="0">
      <selection activeCell="O14" sqref="O14"/>
    </sheetView>
  </sheetViews>
  <sheetFormatPr defaultRowHeight="12.75"/>
  <cols>
    <col min="1" max="2" width="20.7109375" style="10" customWidth="1"/>
    <col min="3" max="3" width="12.42578125" style="10" customWidth="1"/>
    <col min="4" max="16" width="10.7109375" customWidth="1"/>
    <col min="17" max="17" width="12.140625" customWidth="1"/>
    <col min="18"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38" width="10.7109375" customWidth="1"/>
    <col min="39" max="39" width="14.7109375" bestFit="1" customWidth="1"/>
    <col min="40" max="40" width="17" bestFit="1" customWidth="1"/>
    <col min="41" max="41" width="12.85546875" bestFit="1" customWidth="1"/>
    <col min="42" max="42" width="14.140625" bestFit="1" customWidth="1"/>
    <col min="43" max="45" width="10.7109375" customWidth="1"/>
  </cols>
  <sheetData>
    <row r="1" spans="1:49" s="2" customFormat="1" ht="18">
      <c r="A1" s="6" t="s">
        <v>0</v>
      </c>
      <c r="B1" s="6"/>
      <c r="C1" s="6"/>
    </row>
    <row r="2" spans="1:49" s="2" customFormat="1" ht="18">
      <c r="A2" s="7"/>
      <c r="B2" s="7"/>
      <c r="C2" s="7"/>
      <c r="D2" s="4"/>
      <c r="E2" s="4"/>
      <c r="F2" s="4"/>
      <c r="G2" s="4"/>
      <c r="H2" s="4"/>
      <c r="I2" s="4"/>
      <c r="J2" s="4"/>
      <c r="K2" s="4"/>
      <c r="M2" s="26"/>
      <c r="N2" s="27"/>
      <c r="O2" s="27"/>
      <c r="P2" s="27"/>
      <c r="Q2" s="27"/>
      <c r="R2" s="27"/>
    </row>
    <row r="3" spans="1:49" s="2" customFormat="1" ht="18">
      <c r="A3" s="8" t="s">
        <v>277</v>
      </c>
      <c r="B3" s="8"/>
      <c r="C3" s="8"/>
      <c r="M3" s="27"/>
      <c r="N3" s="27"/>
      <c r="O3" s="27"/>
      <c r="P3" s="27"/>
      <c r="Q3" s="27"/>
      <c r="R3" s="27"/>
    </row>
    <row r="4" spans="1:49" s="2" customFormat="1" ht="18">
      <c r="A4" s="8"/>
      <c r="B4" s="8"/>
      <c r="C4" s="8"/>
    </row>
    <row r="5" spans="1:49" s="23" customFormat="1" ht="63.75">
      <c r="A5" s="21" t="s">
        <v>69</v>
      </c>
      <c r="B5" s="21" t="s">
        <v>399</v>
      </c>
      <c r="C5" s="21" t="s">
        <v>408</v>
      </c>
      <c r="D5" s="22" t="s">
        <v>70</v>
      </c>
      <c r="E5" s="22" t="s">
        <v>514</v>
      </c>
      <c r="F5" s="22" t="s">
        <v>224</v>
      </c>
      <c r="G5" s="22" t="s">
        <v>71</v>
      </c>
      <c r="H5" s="22" t="s">
        <v>75</v>
      </c>
      <c r="I5" s="22" t="s">
        <v>403</v>
      </c>
      <c r="J5" s="22" t="s">
        <v>72</v>
      </c>
      <c r="K5" s="22" t="s">
        <v>73</v>
      </c>
      <c r="L5" s="22" t="s">
        <v>74</v>
      </c>
      <c r="M5" s="22" t="s">
        <v>89</v>
      </c>
      <c r="N5" s="22" t="s">
        <v>76</v>
      </c>
      <c r="O5" s="22" t="s">
        <v>96</v>
      </c>
      <c r="P5" s="22" t="s">
        <v>286</v>
      </c>
      <c r="Q5" s="22" t="s">
        <v>66</v>
      </c>
      <c r="R5" s="22" t="s">
        <v>77</v>
      </c>
      <c r="S5" s="22" t="s">
        <v>93</v>
      </c>
      <c r="T5" s="22" t="s">
        <v>383</v>
      </c>
      <c r="U5" s="22" t="s">
        <v>384</v>
      </c>
      <c r="V5" s="22" t="s">
        <v>385</v>
      </c>
      <c r="W5" s="22" t="s">
        <v>79</v>
      </c>
      <c r="X5" s="22" t="s">
        <v>94</v>
      </c>
      <c r="Y5" s="22" t="s">
        <v>80</v>
      </c>
      <c r="Z5" s="22" t="s">
        <v>112</v>
      </c>
      <c r="AA5" s="22" t="s">
        <v>81</v>
      </c>
      <c r="AB5" s="22" t="s">
        <v>113</v>
      </c>
      <c r="AC5" s="22" t="s">
        <v>82</v>
      </c>
      <c r="AD5" s="22" t="s">
        <v>95</v>
      </c>
      <c r="AE5" s="22" t="s">
        <v>78</v>
      </c>
      <c r="AF5" s="22" t="s">
        <v>116</v>
      </c>
      <c r="AG5" s="22" t="s">
        <v>117</v>
      </c>
      <c r="AH5" s="22" t="s">
        <v>358</v>
      </c>
      <c r="AI5" s="22" t="s">
        <v>101</v>
      </c>
      <c r="AJ5" s="22" t="s">
        <v>67</v>
      </c>
      <c r="AK5" s="22" t="s">
        <v>102</v>
      </c>
      <c r="AL5" s="22" t="s">
        <v>369</v>
      </c>
      <c r="AM5" s="22" t="s">
        <v>370</v>
      </c>
      <c r="AN5" s="22" t="s">
        <v>373</v>
      </c>
      <c r="AO5" s="22" t="s">
        <v>374</v>
      </c>
      <c r="AP5" s="22" t="s">
        <v>104</v>
      </c>
      <c r="AQ5" s="22" t="s">
        <v>105</v>
      </c>
      <c r="AR5" s="22" t="s">
        <v>84</v>
      </c>
      <c r="AS5" s="22" t="s">
        <v>253</v>
      </c>
    </row>
    <row r="6" spans="1:49" s="19" customFormat="1" ht="15">
      <c r="A6" s="19" t="s">
        <v>40</v>
      </c>
      <c r="B6" s="19" t="s">
        <v>228</v>
      </c>
      <c r="C6" s="19" t="s">
        <v>229</v>
      </c>
      <c r="D6" s="19" t="s">
        <v>41</v>
      </c>
      <c r="E6" s="180" t="s">
        <v>226</v>
      </c>
      <c r="F6" s="19" t="s">
        <v>418</v>
      </c>
      <c r="G6" s="19" t="s">
        <v>42</v>
      </c>
      <c r="H6" s="19" t="s">
        <v>43</v>
      </c>
      <c r="L6" s="19" t="s">
        <v>44</v>
      </c>
      <c r="M6" s="19" t="s">
        <v>45</v>
      </c>
      <c r="N6" s="19" t="s">
        <v>46</v>
      </c>
      <c r="O6" s="19" t="s">
        <v>47</v>
      </c>
      <c r="P6" s="19" t="s">
        <v>48</v>
      </c>
      <c r="Q6" s="19" t="s">
        <v>49</v>
      </c>
      <c r="R6" s="19" t="s">
        <v>50</v>
      </c>
      <c r="S6" s="19" t="s">
        <v>109</v>
      </c>
      <c r="T6" s="19" t="s">
        <v>51</v>
      </c>
      <c r="U6" s="19" t="s">
        <v>52</v>
      </c>
      <c r="V6" s="19" t="s">
        <v>53</v>
      </c>
      <c r="W6" s="19" t="s">
        <v>54</v>
      </c>
      <c r="X6" s="19" t="s">
        <v>97</v>
      </c>
      <c r="Y6" s="19" t="s">
        <v>55</v>
      </c>
      <c r="Z6" s="19" t="s">
        <v>91</v>
      </c>
      <c r="AA6" s="19" t="s">
        <v>56</v>
      </c>
      <c r="AB6" s="19" t="s">
        <v>114</v>
      </c>
      <c r="AC6" s="19" t="s">
        <v>57</v>
      </c>
      <c r="AD6" s="19" t="s">
        <v>115</v>
      </c>
      <c r="AE6" s="19" t="s">
        <v>58</v>
      </c>
      <c r="AF6" s="19" t="s">
        <v>59</v>
      </c>
      <c r="AG6" s="19" t="s">
        <v>127</v>
      </c>
      <c r="AH6" s="19" t="s">
        <v>60</v>
      </c>
      <c r="AI6" s="19" t="s">
        <v>119</v>
      </c>
      <c r="AJ6" s="19" t="s">
        <v>61</v>
      </c>
      <c r="AK6" s="19" t="s">
        <v>100</v>
      </c>
      <c r="AL6" s="19" t="s">
        <v>62</v>
      </c>
      <c r="AM6" s="19" t="s">
        <v>99</v>
      </c>
      <c r="AN6" s="19" t="s">
        <v>63</v>
      </c>
      <c r="AO6" s="19" t="s">
        <v>108</v>
      </c>
      <c r="AP6" s="19" t="s">
        <v>64</v>
      </c>
      <c r="AQ6" s="19" t="s">
        <v>107</v>
      </c>
      <c r="AR6" s="19" t="s">
        <v>65</v>
      </c>
      <c r="AS6" s="19" t="s">
        <v>106</v>
      </c>
    </row>
    <row r="7" spans="1:49">
      <c r="A7" s="9"/>
      <c r="B7"/>
      <c r="C7"/>
      <c r="M7" s="24"/>
      <c r="N7" s="24">
        <f>M7</f>
        <v>0</v>
      </c>
      <c r="O7" s="25">
        <f>VALUE(ROUNDUP(MONTH(N7)/12*4,0)*3&amp;"/"&amp;YEAR(N7))</f>
        <v>61</v>
      </c>
      <c r="Q7" s="31"/>
      <c r="R7" s="42"/>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W7" s="251" t="e">
        <f>AV7/R7</f>
        <v>#DIV/0!</v>
      </c>
    </row>
    <row r="8" spans="1:49">
      <c r="A8" s="9"/>
      <c r="B8" s="9"/>
      <c r="C8" s="9"/>
    </row>
    <row r="9" spans="1:49">
      <c r="A9" s="11" t="s">
        <v>1</v>
      </c>
      <c r="B9" s="13" t="s">
        <v>30</v>
      </c>
      <c r="C9" s="13"/>
      <c r="D9" s="13"/>
      <c r="E9" s="13"/>
      <c r="F9" s="12"/>
    </row>
    <row r="10" spans="1:49">
      <c r="A10" s="11" t="s">
        <v>409</v>
      </c>
      <c r="B10" s="13" t="s">
        <v>400</v>
      </c>
      <c r="C10" s="13"/>
      <c r="D10" s="13"/>
      <c r="E10" s="13"/>
      <c r="F10" s="12"/>
    </row>
    <row r="11" spans="1:49">
      <c r="A11" s="11" t="s">
        <v>411</v>
      </c>
      <c r="B11" s="13" t="s">
        <v>412</v>
      </c>
      <c r="C11" s="13"/>
      <c r="D11" s="13"/>
      <c r="E11" s="13"/>
      <c r="F11" s="12"/>
    </row>
    <row r="12" spans="1:49" s="18" customFormat="1">
      <c r="A12" s="16" t="s">
        <v>2</v>
      </c>
      <c r="B12" s="17" t="s">
        <v>142</v>
      </c>
      <c r="C12" s="17"/>
      <c r="D12" s="17"/>
      <c r="E12" s="17"/>
      <c r="F12" s="20"/>
    </row>
    <row r="13" spans="1:49" s="18" customFormat="1">
      <c r="A13" s="11" t="s">
        <v>410</v>
      </c>
      <c r="B13" s="13" t="s">
        <v>514</v>
      </c>
      <c r="C13" s="13"/>
      <c r="D13" s="13"/>
      <c r="E13" s="17"/>
      <c r="F13" s="20"/>
    </row>
    <row r="14" spans="1:49" s="18" customFormat="1">
      <c r="A14" s="11" t="s">
        <v>419</v>
      </c>
      <c r="B14" s="13" t="s">
        <v>227</v>
      </c>
      <c r="C14" s="13"/>
      <c r="D14" s="13"/>
      <c r="E14" s="17"/>
      <c r="F14" s="20"/>
    </row>
    <row r="15" spans="1:49" s="18" customFormat="1">
      <c r="A15" s="16" t="s">
        <v>4</v>
      </c>
      <c r="B15" s="17" t="s">
        <v>28</v>
      </c>
      <c r="C15" s="17"/>
      <c r="D15" s="17"/>
      <c r="E15" s="17"/>
      <c r="F15" s="20"/>
    </row>
    <row r="16" spans="1:49" s="18" customFormat="1">
      <c r="A16" s="16" t="s">
        <v>5</v>
      </c>
      <c r="B16" s="17" t="s">
        <v>389</v>
      </c>
      <c r="C16" s="17"/>
      <c r="E16" s="17"/>
      <c r="F16" s="20"/>
    </row>
    <row r="17" spans="1:6" s="18" customFormat="1">
      <c r="A17" s="16" t="s">
        <v>6</v>
      </c>
      <c r="B17" s="17" t="s">
        <v>388</v>
      </c>
      <c r="C17" s="17"/>
      <c r="D17" s="17"/>
      <c r="E17" s="17"/>
      <c r="F17" s="20"/>
    </row>
    <row r="18" spans="1:6" s="18" customFormat="1">
      <c r="A18" s="16" t="s">
        <v>7</v>
      </c>
      <c r="B18" s="17" t="s">
        <v>387</v>
      </c>
      <c r="C18" s="17"/>
      <c r="D18" s="17"/>
      <c r="E18" s="17"/>
      <c r="F18" s="20"/>
    </row>
    <row r="19" spans="1:6" s="18" customFormat="1">
      <c r="A19" s="16" t="s">
        <v>8</v>
      </c>
      <c r="B19" t="s">
        <v>405</v>
      </c>
      <c r="C19"/>
      <c r="D19"/>
      <c r="E19" s="17"/>
    </row>
    <row r="20" spans="1:6" s="18" customFormat="1">
      <c r="A20" s="16" t="s">
        <v>9</v>
      </c>
      <c r="B20" s="17" t="s">
        <v>390</v>
      </c>
      <c r="C20" s="17"/>
      <c r="D20" s="17"/>
      <c r="E20" s="17"/>
    </row>
    <row r="21" spans="1:6" s="18" customFormat="1">
      <c r="A21" s="16" t="s">
        <v>10</v>
      </c>
      <c r="B21" s="17" t="s">
        <v>287</v>
      </c>
      <c r="C21" s="17"/>
      <c r="D21" s="17"/>
      <c r="E21" s="17"/>
    </row>
    <row r="22" spans="1:6" s="18" customFormat="1">
      <c r="A22" s="16" t="s">
        <v>11</v>
      </c>
      <c r="B22" s="17" t="s">
        <v>31</v>
      </c>
      <c r="C22" s="17"/>
      <c r="D22" s="17"/>
      <c r="E22" s="17"/>
    </row>
    <row r="23" spans="1:6" s="18" customFormat="1">
      <c r="A23" s="16" t="s">
        <v>12</v>
      </c>
      <c r="B23" s="17" t="s">
        <v>29</v>
      </c>
      <c r="C23" s="17"/>
      <c r="D23" s="17"/>
      <c r="E23" s="17"/>
    </row>
    <row r="24" spans="1:6" s="18" customFormat="1">
      <c r="A24" s="16" t="s">
        <v>110</v>
      </c>
      <c r="B24" s="17" t="s">
        <v>124</v>
      </c>
      <c r="C24" s="17"/>
      <c r="D24" s="17"/>
      <c r="E24" s="17"/>
    </row>
    <row r="25" spans="1:6" s="18" customFormat="1">
      <c r="A25" s="16" t="s">
        <v>13</v>
      </c>
      <c r="B25" s="17" t="s">
        <v>402</v>
      </c>
      <c r="C25" s="17"/>
      <c r="D25" s="17"/>
      <c r="E25" s="17"/>
    </row>
    <row r="26" spans="1:6" s="18" customFormat="1">
      <c r="A26" s="16" t="s">
        <v>14</v>
      </c>
      <c r="B26" s="17" t="s">
        <v>234</v>
      </c>
      <c r="C26" s="17"/>
      <c r="D26" s="17"/>
      <c r="E26" s="17"/>
    </row>
    <row r="27" spans="1:6" s="18" customFormat="1">
      <c r="A27" s="16" t="s">
        <v>15</v>
      </c>
      <c r="B27" s="17" t="s">
        <v>391</v>
      </c>
      <c r="C27" s="17"/>
      <c r="D27" s="17"/>
      <c r="E27" s="17"/>
    </row>
    <row r="28" spans="1:6" s="18" customFormat="1">
      <c r="A28" s="16" t="s">
        <v>16</v>
      </c>
      <c r="B28" s="17" t="s">
        <v>352</v>
      </c>
      <c r="C28" s="17"/>
      <c r="D28" s="17"/>
      <c r="E28" s="17"/>
    </row>
    <row r="29" spans="1:6" s="18" customFormat="1">
      <c r="A29" s="16" t="s">
        <v>98</v>
      </c>
      <c r="B29" s="17" t="s">
        <v>123</v>
      </c>
      <c r="C29" s="17"/>
      <c r="D29" s="17"/>
      <c r="E29" s="17"/>
    </row>
    <row r="30" spans="1:6" s="18" customFormat="1">
      <c r="A30" s="16" t="s">
        <v>17</v>
      </c>
      <c r="B30" s="17" t="s">
        <v>38</v>
      </c>
      <c r="C30" s="17"/>
      <c r="D30" s="17"/>
      <c r="E30" s="17"/>
    </row>
    <row r="31" spans="1:6" s="18" customFormat="1">
      <c r="A31" s="16" t="s">
        <v>128</v>
      </c>
      <c r="B31" s="17" t="s">
        <v>125</v>
      </c>
      <c r="C31" s="17"/>
      <c r="D31" s="17"/>
      <c r="E31" s="17"/>
    </row>
    <row r="32" spans="1:6" s="18" customFormat="1">
      <c r="A32" s="16" t="s">
        <v>18</v>
      </c>
      <c r="B32" s="17" t="s">
        <v>248</v>
      </c>
      <c r="C32" s="17"/>
      <c r="D32" s="17"/>
      <c r="E32" s="17"/>
    </row>
    <row r="33" spans="1:5" s="18" customFormat="1">
      <c r="A33" s="16" t="s">
        <v>129</v>
      </c>
      <c r="B33" s="17" t="s">
        <v>137</v>
      </c>
      <c r="C33" s="17"/>
      <c r="D33" s="17"/>
      <c r="E33" s="17"/>
    </row>
    <row r="34" spans="1:5" s="18" customFormat="1">
      <c r="A34" s="16" t="s">
        <v>19</v>
      </c>
      <c r="B34" s="17" t="s">
        <v>111</v>
      </c>
      <c r="C34" s="17"/>
      <c r="D34" s="17"/>
      <c r="E34" s="17"/>
    </row>
    <row r="35" spans="1:5" s="18" customFormat="1">
      <c r="A35" s="16" t="s">
        <v>130</v>
      </c>
      <c r="B35" s="17" t="s">
        <v>138</v>
      </c>
      <c r="C35" s="17"/>
      <c r="D35" s="17"/>
      <c r="E35" s="17"/>
    </row>
    <row r="36" spans="1:5" s="18" customFormat="1">
      <c r="A36" s="16" t="s">
        <v>20</v>
      </c>
      <c r="B36" s="17" t="s">
        <v>148</v>
      </c>
      <c r="C36" s="17"/>
      <c r="D36" s="17"/>
      <c r="E36" s="17"/>
    </row>
    <row r="37" spans="1:5" s="18" customFormat="1">
      <c r="A37" s="16" t="s">
        <v>21</v>
      </c>
      <c r="B37" s="17" t="s">
        <v>121</v>
      </c>
      <c r="C37" s="17"/>
      <c r="D37" s="17"/>
      <c r="E37" s="17"/>
    </row>
    <row r="38" spans="1:5">
      <c r="A38" s="16" t="s">
        <v>131</v>
      </c>
      <c r="B38" s="17" t="s">
        <v>353</v>
      </c>
      <c r="C38" s="17"/>
      <c r="D38" s="17"/>
      <c r="E38" s="17"/>
    </row>
    <row r="39" spans="1:5" s="18" customFormat="1">
      <c r="A39" s="16" t="s">
        <v>22</v>
      </c>
      <c r="B39" s="13" t="s">
        <v>359</v>
      </c>
      <c r="C39" s="13"/>
      <c r="D39" s="13"/>
      <c r="E39" s="13"/>
    </row>
    <row r="40" spans="1:5">
      <c r="A40" s="16" t="s">
        <v>126</v>
      </c>
      <c r="B40" s="17" t="s">
        <v>360</v>
      </c>
      <c r="C40" s="17"/>
      <c r="D40" s="17"/>
      <c r="E40" s="17"/>
    </row>
    <row r="41" spans="1:5">
      <c r="A41" s="16" t="s">
        <v>23</v>
      </c>
      <c r="B41" s="13" t="s">
        <v>32</v>
      </c>
      <c r="C41" s="13"/>
      <c r="D41" s="13"/>
      <c r="E41" s="13"/>
    </row>
    <row r="42" spans="1:5">
      <c r="A42" s="16" t="s">
        <v>132</v>
      </c>
      <c r="B42" s="17" t="s">
        <v>139</v>
      </c>
      <c r="C42" s="17"/>
      <c r="D42" s="17"/>
      <c r="E42" s="17"/>
    </row>
    <row r="43" spans="1:5">
      <c r="A43" s="16" t="s">
        <v>24</v>
      </c>
      <c r="B43" s="13" t="s">
        <v>372</v>
      </c>
      <c r="C43" s="13"/>
      <c r="D43" s="13"/>
      <c r="E43" s="13"/>
    </row>
    <row r="44" spans="1:5">
      <c r="A44" s="16"/>
      <c r="B44" s="13" t="s">
        <v>33</v>
      </c>
      <c r="C44" s="13"/>
      <c r="D44" s="13"/>
      <c r="E44" s="13"/>
    </row>
    <row r="45" spans="1:5">
      <c r="A45" s="16" t="s">
        <v>133</v>
      </c>
      <c r="B45" s="17" t="s">
        <v>371</v>
      </c>
      <c r="C45" s="17"/>
      <c r="D45" s="17"/>
      <c r="E45" s="17"/>
    </row>
    <row r="46" spans="1:5">
      <c r="A46" s="16" t="s">
        <v>25</v>
      </c>
      <c r="B46" s="13" t="s">
        <v>381</v>
      </c>
      <c r="C46" s="13"/>
      <c r="D46" s="13"/>
      <c r="E46" s="13"/>
    </row>
    <row r="47" spans="1:5">
      <c r="A47" s="16" t="s">
        <v>134</v>
      </c>
      <c r="B47" s="17" t="s">
        <v>382</v>
      </c>
      <c r="C47" s="17"/>
      <c r="D47" s="17"/>
      <c r="E47" s="17"/>
    </row>
    <row r="48" spans="1:5">
      <c r="A48" s="16" t="s">
        <v>26</v>
      </c>
      <c r="B48" s="13" t="s">
        <v>375</v>
      </c>
      <c r="C48" s="13"/>
      <c r="D48" s="13"/>
      <c r="E48" s="13"/>
    </row>
    <row r="49" spans="1:6">
      <c r="A49" s="16" t="s">
        <v>135</v>
      </c>
      <c r="B49" s="17" t="s">
        <v>380</v>
      </c>
      <c r="C49" s="17"/>
      <c r="D49" s="17"/>
      <c r="E49" s="13"/>
    </row>
    <row r="50" spans="1:6">
      <c r="A50" s="16" t="s">
        <v>27</v>
      </c>
      <c r="B50" s="13" t="s">
        <v>252</v>
      </c>
      <c r="C50" s="13"/>
      <c r="D50" s="13"/>
      <c r="E50" s="13"/>
    </row>
    <row r="51" spans="1:6">
      <c r="A51" s="16" t="s">
        <v>136</v>
      </c>
      <c r="B51" s="17" t="s">
        <v>379</v>
      </c>
      <c r="C51" s="17"/>
      <c r="D51" s="17"/>
      <c r="E51" s="17"/>
    </row>
    <row r="52" spans="1:6">
      <c r="A52" s="16"/>
      <c r="B52" s="16"/>
      <c r="C52" s="16"/>
      <c r="F52" s="13"/>
    </row>
    <row r="53" spans="1:6">
      <c r="A53" s="16"/>
      <c r="B53" s="16"/>
      <c r="C53" s="16"/>
      <c r="F53" s="17"/>
    </row>
    <row r="54" spans="1:6">
      <c r="A54" s="11"/>
      <c r="B54" s="11"/>
      <c r="C54" s="11"/>
    </row>
    <row r="55" spans="1:6">
      <c r="A55" s="28"/>
      <c r="B55" s="28"/>
      <c r="C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328</v>
      </c>
    </row>
    <row r="4" spans="1:8" ht="18">
      <c r="A4" s="2"/>
    </row>
    <row r="5" spans="1:8" ht="12.6" customHeight="1">
      <c r="A5" s="258" t="s">
        <v>302</v>
      </c>
      <c r="B5" s="254" t="s">
        <v>303</v>
      </c>
      <c r="C5" s="256" t="s">
        <v>304</v>
      </c>
      <c r="D5" s="259"/>
      <c r="E5" s="259"/>
      <c r="F5" s="259"/>
      <c r="G5" s="259"/>
      <c r="H5" s="257"/>
    </row>
    <row r="6" spans="1:8" ht="38.25">
      <c r="A6" s="255"/>
      <c r="B6" s="255"/>
      <c r="C6" s="83" t="s">
        <v>305</v>
      </c>
      <c r="D6" s="84" t="s">
        <v>167</v>
      </c>
      <c r="E6" s="84" t="s">
        <v>170</v>
      </c>
      <c r="F6" s="84" t="s">
        <v>329</v>
      </c>
      <c r="G6" s="84" t="s">
        <v>330</v>
      </c>
      <c r="H6" s="84" t="s">
        <v>331</v>
      </c>
    </row>
    <row r="7" spans="1:8">
      <c r="A7" s="85" t="s">
        <v>226</v>
      </c>
      <c r="B7" s="86" t="s">
        <v>230</v>
      </c>
      <c r="C7" s="86"/>
      <c r="D7" s="86"/>
      <c r="E7" s="86"/>
      <c r="F7" s="86"/>
      <c r="G7" s="86"/>
      <c r="H7" s="87"/>
    </row>
    <row r="8" spans="1:8">
      <c r="A8" s="85" t="s">
        <v>225</v>
      </c>
      <c r="B8" s="86" t="s">
        <v>332</v>
      </c>
      <c r="C8" s="86"/>
      <c r="D8" s="86"/>
      <c r="E8" s="86"/>
      <c r="F8" s="86"/>
      <c r="G8" s="86"/>
      <c r="H8" s="87"/>
    </row>
    <row r="9" spans="1:8">
      <c r="A9" s="85" t="s">
        <v>42</v>
      </c>
      <c r="B9" s="86" t="s">
        <v>179</v>
      </c>
      <c r="C9" s="86"/>
      <c r="D9" s="86"/>
      <c r="E9" s="86"/>
      <c r="F9" s="86"/>
      <c r="G9" s="86"/>
      <c r="H9" s="87"/>
    </row>
    <row r="10" spans="1:8">
      <c r="A10" s="85" t="s">
        <v>43</v>
      </c>
      <c r="B10" s="86" t="s">
        <v>231</v>
      </c>
      <c r="C10" s="86"/>
      <c r="D10" s="86"/>
      <c r="E10" s="86"/>
      <c r="F10" s="86"/>
      <c r="G10" s="86"/>
      <c r="H10" s="87"/>
    </row>
    <row r="11" spans="1:8">
      <c r="A11" s="85" t="s">
        <v>333</v>
      </c>
      <c r="B11" s="86" t="s">
        <v>334</v>
      </c>
      <c r="C11" s="86"/>
      <c r="D11" s="86"/>
      <c r="E11" s="86"/>
      <c r="F11" s="86"/>
      <c r="G11" s="86"/>
      <c r="H11" s="87"/>
    </row>
    <row r="12" spans="1:8">
      <c r="A12" s="85" t="s">
        <v>335</v>
      </c>
      <c r="B12" s="86" t="s">
        <v>336</v>
      </c>
      <c r="C12" s="86"/>
      <c r="D12" s="86"/>
      <c r="E12" s="86"/>
      <c r="F12" s="86"/>
      <c r="G12" s="86"/>
      <c r="H12" s="87"/>
    </row>
    <row r="13" spans="1:8">
      <c r="A13" s="85" t="s">
        <v>45</v>
      </c>
      <c r="B13" s="86" t="s">
        <v>84</v>
      </c>
      <c r="C13" s="86"/>
      <c r="D13" s="86"/>
      <c r="E13" s="86"/>
      <c r="F13" s="86"/>
      <c r="G13" s="86"/>
      <c r="H13" s="87"/>
    </row>
    <row r="14" spans="1:8">
      <c r="A14" s="85" t="s">
        <v>47</v>
      </c>
      <c r="B14" s="86" t="s">
        <v>337</v>
      </c>
      <c r="C14" s="86"/>
      <c r="D14" s="86"/>
      <c r="E14" s="86"/>
      <c r="F14" s="86"/>
      <c r="G14" s="86"/>
      <c r="H14" s="87"/>
    </row>
    <row r="16" spans="1:8" s="12" customFormat="1">
      <c r="A16" s="158" t="s">
        <v>192</v>
      </c>
    </row>
    <row r="17" spans="1:1" s="12" customFormat="1">
      <c r="A17" s="159" t="s">
        <v>338</v>
      </c>
    </row>
    <row r="18" spans="1:1" s="12" customFormat="1">
      <c r="A18" s="159" t="s">
        <v>339</v>
      </c>
    </row>
    <row r="19" spans="1:1" s="12" customFormat="1">
      <c r="A19" s="160" t="s">
        <v>325</v>
      </c>
    </row>
    <row r="20" spans="1:1" s="12" customFormat="1">
      <c r="A20" s="160" t="s">
        <v>319</v>
      </c>
    </row>
    <row r="21" spans="1:1" s="12" customFormat="1">
      <c r="A21" s="160" t="s">
        <v>320</v>
      </c>
    </row>
    <row r="22" spans="1:1" s="12" customFormat="1">
      <c r="A22" s="161" t="s">
        <v>321</v>
      </c>
    </row>
    <row r="23" spans="1:1" s="12" customFormat="1">
      <c r="A23" s="159" t="s">
        <v>340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cols>
    <col min="1" max="3" width="23.5703125" customWidth="1"/>
    <col min="4" max="4" width="28" customWidth="1"/>
    <col min="5" max="7" width="23.5703125" customWidth="1"/>
  </cols>
  <sheetData>
    <row r="1" spans="1:7" ht="18">
      <c r="A1" s="6" t="s">
        <v>0</v>
      </c>
      <c r="B1" s="6"/>
      <c r="C1" s="6"/>
      <c r="D1" s="6"/>
    </row>
    <row r="2" spans="1:7" ht="18">
      <c r="A2" s="7"/>
      <c r="B2" s="7"/>
      <c r="C2" s="7"/>
      <c r="D2" s="7"/>
    </row>
    <row r="3" spans="1:7" ht="18">
      <c r="A3" s="8" t="s">
        <v>368</v>
      </c>
      <c r="B3" s="8"/>
      <c r="C3" s="8"/>
      <c r="D3" s="8"/>
    </row>
    <row r="5" spans="1:7">
      <c r="A5" s="36"/>
      <c r="B5" s="36"/>
      <c r="C5" s="36"/>
      <c r="D5" s="36"/>
      <c r="E5" s="36"/>
      <c r="F5" s="36"/>
    </row>
    <row r="6" spans="1:7" ht="28.5" customHeight="1">
      <c r="A6" s="68" t="s">
        <v>167</v>
      </c>
      <c r="B6" s="68" t="s">
        <v>170</v>
      </c>
      <c r="C6" s="68" t="s">
        <v>299</v>
      </c>
      <c r="D6" s="68" t="s">
        <v>300</v>
      </c>
      <c r="E6" s="68" t="s">
        <v>169</v>
      </c>
      <c r="F6" s="68" t="s">
        <v>168</v>
      </c>
      <c r="G6" s="69"/>
    </row>
    <row r="7" spans="1:7">
      <c r="A7" s="19" t="s">
        <v>40</v>
      </c>
      <c r="B7" s="19" t="s">
        <v>41</v>
      </c>
      <c r="C7" s="19" t="s">
        <v>39</v>
      </c>
      <c r="D7" s="19" t="s">
        <v>42</v>
      </c>
      <c r="E7" s="19" t="s">
        <v>43</v>
      </c>
      <c r="F7" s="19" t="s">
        <v>44</v>
      </c>
    </row>
    <row r="8" spans="1:7">
      <c r="C8" t="s">
        <v>237</v>
      </c>
    </row>
    <row r="10" spans="1:7">
      <c r="A10" s="11" t="s">
        <v>1</v>
      </c>
      <c r="B10" s="13" t="s">
        <v>174</v>
      </c>
      <c r="C10" s="13"/>
      <c r="D10" s="13"/>
    </row>
    <row r="11" spans="1:7">
      <c r="A11" s="16" t="s">
        <v>2</v>
      </c>
      <c r="B11" s="17" t="s">
        <v>173</v>
      </c>
      <c r="C11" s="17"/>
      <c r="D11" s="17"/>
    </row>
    <row r="12" spans="1:7">
      <c r="A12" s="16" t="s">
        <v>3</v>
      </c>
      <c r="B12" t="s">
        <v>354</v>
      </c>
      <c r="C12" s="17"/>
      <c r="D12" s="17"/>
    </row>
    <row r="13" spans="1:7">
      <c r="A13" s="16" t="s">
        <v>4</v>
      </c>
      <c r="B13" t="s">
        <v>355</v>
      </c>
      <c r="C13" s="17"/>
      <c r="D13" s="17"/>
    </row>
    <row r="14" spans="1:7">
      <c r="A14" s="16" t="s">
        <v>5</v>
      </c>
      <c r="B14" s="17" t="s">
        <v>175</v>
      </c>
    </row>
    <row r="15" spans="1:7">
      <c r="A15" s="16" t="s">
        <v>6</v>
      </c>
      <c r="B15" s="17" t="s">
        <v>172</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cols>
    <col min="1" max="1" width="15.140625" style="37" customWidth="1"/>
    <col min="2" max="2" width="17.7109375" style="37" customWidth="1"/>
    <col min="3" max="3" width="22" style="37" customWidth="1"/>
    <col min="4" max="4" width="12.5703125" style="37" customWidth="1"/>
    <col min="5" max="16384" width="9" style="37"/>
  </cols>
  <sheetData>
    <row r="1" spans="1:4" ht="18">
      <c r="A1" s="51" t="s">
        <v>0</v>
      </c>
    </row>
    <row r="2" spans="1:4" ht="18">
      <c r="A2" s="50"/>
    </row>
    <row r="3" spans="1:4" ht="18">
      <c r="A3" s="49" t="s">
        <v>161</v>
      </c>
    </row>
    <row r="6" spans="1:4" ht="25.5">
      <c r="A6" s="44"/>
      <c r="B6" s="44" t="s">
        <v>177</v>
      </c>
      <c r="C6" s="44" t="s">
        <v>163</v>
      </c>
    </row>
    <row r="7" spans="1:4" ht="38.25">
      <c r="A7" s="47" t="s">
        <v>279</v>
      </c>
      <c r="B7" s="48">
        <f>'B-4 Upwards sales'!B9</f>
        <v>0</v>
      </c>
      <c r="C7" s="45" t="s">
        <v>162</v>
      </c>
    </row>
    <row r="8" spans="1:4" ht="63.75">
      <c r="A8" s="47" t="s">
        <v>88</v>
      </c>
      <c r="B8" s="48">
        <f>SUMIF('G-4.1 SG&amp;A listing'!C:C,"No",'G-4.1 SG&amp;A listing'!F:F)</f>
        <v>0</v>
      </c>
      <c r="C8" s="45" t="s">
        <v>386</v>
      </c>
    </row>
    <row r="9" spans="1:4" ht="25.5">
      <c r="A9" s="47" t="s">
        <v>160</v>
      </c>
      <c r="B9" s="46" t="e">
        <f>B8/B7</f>
        <v>#DIV/0!</v>
      </c>
      <c r="C9" s="45" t="s">
        <v>171</v>
      </c>
    </row>
    <row r="12" spans="1:4" ht="25.5">
      <c r="A12" s="44" t="s">
        <v>176</v>
      </c>
      <c r="B12" s="44" t="s">
        <v>272</v>
      </c>
      <c r="C12" s="44" t="s">
        <v>271</v>
      </c>
      <c r="D12" s="44" t="s">
        <v>87</v>
      </c>
    </row>
    <row r="13" spans="1:4">
      <c r="A13" s="43" t="s">
        <v>40</v>
      </c>
      <c r="B13" s="43" t="s">
        <v>41</v>
      </c>
      <c r="C13" s="43" t="s">
        <v>39</v>
      </c>
      <c r="D13" s="43" t="s">
        <v>42</v>
      </c>
    </row>
    <row r="14" spans="1:4">
      <c r="B14" s="42"/>
      <c r="C14" s="42"/>
      <c r="D14" s="42" t="e">
        <f>B14*$B$9/C14</f>
        <v>#DIV/0!</v>
      </c>
    </row>
    <row r="16" spans="1:4">
      <c r="A16" s="41" t="s">
        <v>1</v>
      </c>
      <c r="B16" s="40" t="s">
        <v>404</v>
      </c>
    </row>
    <row r="17" spans="1:2">
      <c r="A17" s="39" t="s">
        <v>2</v>
      </c>
      <c r="B17" s="38" t="s">
        <v>356</v>
      </c>
    </row>
    <row r="18" spans="1:2">
      <c r="A18" s="39" t="s">
        <v>3</v>
      </c>
      <c r="B18" s="38" t="s">
        <v>357</v>
      </c>
    </row>
    <row r="19" spans="1:2">
      <c r="A19" s="39" t="s">
        <v>4</v>
      </c>
      <c r="B19" s="38" t="s">
        <v>249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53"/>
  <sheetViews>
    <sheetView showZeros="0" zoomScaleNormal="100" workbookViewId="0">
      <selection activeCell="A5" sqref="A5"/>
    </sheetView>
  </sheetViews>
  <sheetFormatPr defaultRowHeight="12.75"/>
  <cols>
    <col min="1" max="6" width="12.5703125" customWidth="1"/>
  </cols>
  <sheetData>
    <row r="1" spans="1:13" s="2" customFormat="1" ht="18">
      <c r="A1" s="6" t="s">
        <v>0</v>
      </c>
    </row>
    <row r="2" spans="1:13" s="2" customFormat="1" ht="18">
      <c r="A2" s="7"/>
      <c r="B2" s="4"/>
    </row>
    <row r="3" spans="1:13" s="2" customFormat="1" ht="18">
      <c r="A3" s="8" t="s">
        <v>275</v>
      </c>
    </row>
    <row r="4" spans="1:13" s="2" customFormat="1" ht="18">
      <c r="A4" s="8"/>
    </row>
    <row r="5" spans="1:13" ht="76.5">
      <c r="A5" s="22" t="s">
        <v>514</v>
      </c>
      <c r="B5" s="22" t="s">
        <v>224</v>
      </c>
      <c r="C5" s="5" t="s">
        <v>89</v>
      </c>
      <c r="D5" s="3" t="s">
        <v>230</v>
      </c>
      <c r="E5" s="5" t="s">
        <v>179</v>
      </c>
      <c r="F5" s="3" t="s">
        <v>231</v>
      </c>
      <c r="G5" s="3" t="s">
        <v>232</v>
      </c>
      <c r="H5" s="3" t="s">
        <v>84</v>
      </c>
      <c r="I5" s="3" t="s">
        <v>37</v>
      </c>
      <c r="J5" s="3" t="s">
        <v>289</v>
      </c>
      <c r="K5" s="3" t="s">
        <v>86</v>
      </c>
      <c r="L5" s="5"/>
    </row>
    <row r="6" spans="1:13" s="12" customFormat="1" ht="15">
      <c r="A6" s="180" t="s">
        <v>228</v>
      </c>
      <c r="B6" s="19" t="s">
        <v>424</v>
      </c>
      <c r="C6" s="19" t="s">
        <v>41</v>
      </c>
      <c r="D6" s="19" t="s">
        <v>39</v>
      </c>
      <c r="E6" s="19" t="s">
        <v>42</v>
      </c>
      <c r="F6" s="19" t="s">
        <v>43</v>
      </c>
      <c r="G6" s="19" t="s">
        <v>44</v>
      </c>
      <c r="H6" s="19" t="s">
        <v>45</v>
      </c>
      <c r="I6" s="19" t="s">
        <v>46</v>
      </c>
      <c r="J6" s="19" t="s">
        <v>47</v>
      </c>
      <c r="K6" s="19" t="s">
        <v>48</v>
      </c>
      <c r="L6" s="1"/>
    </row>
    <row r="7" spans="1:13" s="12" customFormat="1">
      <c r="A7" s="1"/>
      <c r="B7" t="str">
        <f>CONCATENATE(A7)</f>
        <v/>
      </c>
      <c r="C7" s="53"/>
      <c r="D7" s="30"/>
      <c r="E7" s="30"/>
      <c r="F7" s="30"/>
      <c r="G7" s="30"/>
      <c r="H7" s="30"/>
      <c r="I7" s="30">
        <f>SUM(D7:H7)</f>
        <v>0</v>
      </c>
      <c r="J7" s="55"/>
      <c r="K7" s="30" t="e">
        <f>I7/J7</f>
        <v>#DIV/0!</v>
      </c>
      <c r="L7" s="1"/>
    </row>
    <row r="8" spans="1:13" s="12" customFormat="1">
      <c r="A8" s="52"/>
      <c r="B8" s="54"/>
      <c r="C8" s="30"/>
      <c r="D8" s="30"/>
      <c r="E8" s="30"/>
      <c r="F8" s="30"/>
      <c r="G8" s="30"/>
      <c r="H8" s="55"/>
      <c r="I8" s="30"/>
      <c r="J8"/>
      <c r="K8" s="1"/>
      <c r="L8" s="1"/>
      <c r="M8" s="1"/>
    </row>
    <row r="9" spans="1:13" s="12" customFormat="1">
      <c r="A9" s="11" t="s">
        <v>409</v>
      </c>
      <c r="B9" s="13" t="s">
        <v>514</v>
      </c>
      <c r="C9"/>
      <c r="D9"/>
      <c r="E9"/>
      <c r="F9"/>
      <c r="G9"/>
      <c r="H9"/>
      <c r="I9"/>
      <c r="J9"/>
      <c r="K9" s="1"/>
      <c r="L9" s="1"/>
      <c r="M9" s="1"/>
    </row>
    <row r="10" spans="1:13" s="12" customFormat="1">
      <c r="A10" s="11" t="s">
        <v>425</v>
      </c>
      <c r="B10" s="13" t="s">
        <v>227</v>
      </c>
      <c r="C10"/>
      <c r="D10"/>
      <c r="E10"/>
      <c r="F10"/>
      <c r="G10"/>
      <c r="H10"/>
      <c r="I10"/>
      <c r="J10"/>
      <c r="K10" s="1"/>
      <c r="L10" s="1"/>
      <c r="M10" s="1"/>
    </row>
    <row r="11" spans="1:13" s="12" customFormat="1">
      <c r="A11" s="11" t="s">
        <v>41</v>
      </c>
      <c r="B11" s="13" t="s">
        <v>178</v>
      </c>
      <c r="C11"/>
      <c r="D11"/>
      <c r="E11"/>
      <c r="F11"/>
      <c r="G11"/>
      <c r="H11"/>
      <c r="I11"/>
      <c r="J11"/>
      <c r="K11" s="1"/>
      <c r="L11" s="1"/>
      <c r="M11" s="1"/>
    </row>
    <row r="12" spans="1:13" s="12" customFormat="1">
      <c r="A12" s="11" t="s">
        <v>39</v>
      </c>
      <c r="B12" s="13" t="s">
        <v>238</v>
      </c>
      <c r="C12" s="15"/>
      <c r="D12" s="15"/>
      <c r="E12"/>
      <c r="F12"/>
      <c r="G12"/>
      <c r="H12"/>
      <c r="I12"/>
      <c r="J12"/>
      <c r="K12" s="1"/>
      <c r="L12" s="1"/>
      <c r="M12" s="1"/>
    </row>
    <row r="13" spans="1:13" s="12" customFormat="1">
      <c r="A13" s="11" t="s">
        <v>42</v>
      </c>
      <c r="B13" s="13" t="s">
        <v>242</v>
      </c>
      <c r="C13"/>
      <c r="D13"/>
      <c r="E13"/>
      <c r="F13"/>
      <c r="G13"/>
      <c r="H13"/>
      <c r="I13"/>
      <c r="J13"/>
      <c r="K13"/>
      <c r="L13"/>
      <c r="M13"/>
    </row>
    <row r="14" spans="1:13" s="12" customFormat="1">
      <c r="A14" s="11" t="s">
        <v>43</v>
      </c>
      <c r="B14" s="13" t="s">
        <v>239</v>
      </c>
      <c r="C14"/>
      <c r="D14"/>
      <c r="E14"/>
      <c r="F14"/>
      <c r="G14"/>
      <c r="H14"/>
      <c r="I14"/>
      <c r="J14"/>
      <c r="K14"/>
      <c r="L14"/>
      <c r="M14"/>
    </row>
    <row r="15" spans="1:13" s="12" customFormat="1">
      <c r="A15" s="11" t="s">
        <v>44</v>
      </c>
      <c r="B15" s="13" t="s">
        <v>240</v>
      </c>
      <c r="C15"/>
      <c r="D15"/>
      <c r="E15"/>
      <c r="F15"/>
      <c r="G15"/>
      <c r="H15"/>
      <c r="I15"/>
      <c r="J15"/>
      <c r="K15"/>
      <c r="L15"/>
      <c r="M15"/>
    </row>
    <row r="16" spans="1:13" s="12" customFormat="1">
      <c r="A16" s="11" t="s">
        <v>45</v>
      </c>
      <c r="B16" s="13" t="s">
        <v>241</v>
      </c>
      <c r="C16"/>
      <c r="D16"/>
      <c r="E16"/>
      <c r="F16"/>
      <c r="G16"/>
      <c r="H16"/>
      <c r="I16"/>
      <c r="J16"/>
      <c r="K16"/>
      <c r="L16"/>
      <c r="M16"/>
    </row>
    <row r="17" spans="1:13" s="12" customFormat="1">
      <c r="A17" s="11" t="s">
        <v>46</v>
      </c>
      <c r="B17" s="13" t="s">
        <v>181</v>
      </c>
      <c r="C17"/>
      <c r="D17"/>
      <c r="E17"/>
      <c r="F17"/>
      <c r="G17"/>
      <c r="H17"/>
      <c r="I17"/>
      <c r="J17"/>
      <c r="K17"/>
      <c r="L17"/>
      <c r="M17"/>
    </row>
    <row r="18" spans="1:13" s="12" customFormat="1">
      <c r="A18" s="11" t="s">
        <v>47</v>
      </c>
      <c r="B18" s="13" t="s">
        <v>290</v>
      </c>
      <c r="C18"/>
      <c r="D18"/>
      <c r="E18"/>
      <c r="F18"/>
      <c r="G18"/>
      <c r="H18"/>
      <c r="I18"/>
      <c r="J18"/>
      <c r="K18"/>
      <c r="L18"/>
      <c r="M18"/>
    </row>
    <row r="19" spans="1:13" s="12" customFormat="1">
      <c r="A19" s="11" t="s">
        <v>48</v>
      </c>
      <c r="B19" s="13" t="s">
        <v>180</v>
      </c>
      <c r="C19"/>
      <c r="D19"/>
      <c r="E19"/>
      <c r="F19"/>
      <c r="G19"/>
      <c r="H19"/>
      <c r="I19"/>
      <c r="J19"/>
      <c r="K19"/>
      <c r="L19"/>
      <c r="M19"/>
    </row>
    <row r="20" spans="1:13" s="12" customFormat="1">
      <c r="A20"/>
      <c r="B20"/>
      <c r="C20"/>
      <c r="D20"/>
      <c r="E20"/>
      <c r="F20"/>
      <c r="G20"/>
      <c r="H20"/>
      <c r="I20"/>
      <c r="J20"/>
      <c r="K20"/>
      <c r="L20"/>
      <c r="M20"/>
    </row>
    <row r="21" spans="1:13" s="12" customFormat="1">
      <c r="A21" s="11"/>
      <c r="B21"/>
      <c r="C21" s="22"/>
      <c r="D21" s="5"/>
      <c r="E21" s="3"/>
      <c r="F21" s="5"/>
      <c r="G21" s="3"/>
      <c r="H21" s="3"/>
      <c r="I21" s="3"/>
      <c r="J21" s="3"/>
      <c r="K21" s="3"/>
      <c r="L21" s="3"/>
      <c r="M21"/>
    </row>
    <row r="22" spans="1:13" s="12" customFormat="1">
      <c r="A22"/>
      <c r="B22"/>
      <c r="C22" s="19"/>
      <c r="D22" s="19"/>
      <c r="E22" s="19"/>
      <c r="F22" s="19"/>
      <c r="G22" s="19"/>
      <c r="H22" s="19"/>
      <c r="I22" s="19"/>
      <c r="J22" s="19"/>
      <c r="K22" s="19"/>
      <c r="L22" s="19"/>
      <c r="M22"/>
    </row>
    <row r="23" spans="1:13" s="12" customFormat="1"/>
    <row r="24" spans="1:13" s="12" customFormat="1"/>
    <row r="25" spans="1:13" s="12" customFormat="1"/>
    <row r="26" spans="1:13" s="12" customFormat="1"/>
    <row r="27" spans="1:13" s="12" customFormat="1"/>
    <row r="28" spans="1:13" s="12" customFormat="1"/>
    <row r="29" spans="1:13" s="12" customFormat="1"/>
    <row r="30" spans="1:13" s="12" customFormat="1"/>
    <row r="31" spans="1:13" s="12" customFormat="1"/>
    <row r="32" spans="1:13"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341</v>
      </c>
    </row>
    <row r="4" spans="1:8" ht="18">
      <c r="A4" s="2"/>
    </row>
    <row r="5" spans="1:8" ht="12.6" customHeight="1">
      <c r="A5" s="258" t="s">
        <v>302</v>
      </c>
      <c r="B5" s="254" t="s">
        <v>303</v>
      </c>
      <c r="C5" s="256" t="s">
        <v>304</v>
      </c>
      <c r="D5" s="259"/>
      <c r="E5" s="259"/>
      <c r="F5" s="259"/>
      <c r="G5" s="259"/>
      <c r="H5" s="257"/>
    </row>
    <row r="6" spans="1:8" ht="31.5" customHeight="1">
      <c r="A6" s="255"/>
      <c r="B6" s="255"/>
      <c r="C6" s="83" t="s">
        <v>305</v>
      </c>
      <c r="D6" s="84" t="s">
        <v>167</v>
      </c>
      <c r="E6" s="84" t="s">
        <v>170</v>
      </c>
      <c r="F6" s="84" t="s">
        <v>329</v>
      </c>
      <c r="G6" s="84" t="s">
        <v>351</v>
      </c>
      <c r="H6" s="84" t="s">
        <v>331</v>
      </c>
    </row>
    <row r="7" spans="1:8">
      <c r="A7" s="85" t="s">
        <v>226</v>
      </c>
      <c r="B7" s="86" t="s">
        <v>230</v>
      </c>
      <c r="C7" s="86"/>
      <c r="D7" s="86"/>
      <c r="E7" s="86"/>
      <c r="F7" s="86"/>
      <c r="G7" s="86"/>
      <c r="H7" s="87"/>
    </row>
    <row r="8" spans="1:8">
      <c r="A8" s="85" t="s">
        <v>225</v>
      </c>
      <c r="B8" s="86" t="s">
        <v>342</v>
      </c>
      <c r="C8" s="86"/>
      <c r="D8" s="86"/>
      <c r="E8" s="86"/>
      <c r="F8" s="86"/>
      <c r="G8" s="86"/>
      <c r="H8" s="87"/>
    </row>
    <row r="9" spans="1:8">
      <c r="A9" s="85" t="s">
        <v>42</v>
      </c>
      <c r="B9" s="86" t="s">
        <v>179</v>
      </c>
      <c r="C9" s="86"/>
      <c r="D9" s="86"/>
      <c r="E9" s="86"/>
      <c r="F9" s="86"/>
      <c r="G9" s="86"/>
      <c r="H9" s="87"/>
    </row>
    <row r="10" spans="1:8">
      <c r="A10" s="85" t="s">
        <v>43</v>
      </c>
      <c r="B10" s="86" t="s">
        <v>231</v>
      </c>
      <c r="C10" s="86"/>
      <c r="D10" s="86"/>
      <c r="E10" s="86"/>
      <c r="F10" s="86"/>
      <c r="G10" s="86"/>
      <c r="H10" s="87"/>
    </row>
    <row r="11" spans="1:8" ht="25.5">
      <c r="A11" s="85" t="s">
        <v>333</v>
      </c>
      <c r="B11" s="86" t="s">
        <v>334</v>
      </c>
      <c r="C11" s="86"/>
      <c r="D11" s="86"/>
      <c r="E11" s="86"/>
      <c r="F11" s="86"/>
      <c r="G11" s="86"/>
      <c r="H11" s="87"/>
    </row>
    <row r="12" spans="1:8">
      <c r="A12" s="85" t="s">
        <v>335</v>
      </c>
      <c r="B12" s="86" t="s">
        <v>336</v>
      </c>
      <c r="C12" s="86"/>
      <c r="D12" s="86"/>
      <c r="E12" s="86"/>
      <c r="F12" s="86"/>
      <c r="G12" s="86"/>
      <c r="H12" s="87"/>
    </row>
    <row r="13" spans="1:8">
      <c r="A13" s="85" t="s">
        <v>45</v>
      </c>
      <c r="B13" s="86" t="s">
        <v>84</v>
      </c>
      <c r="C13" s="86"/>
      <c r="D13" s="86"/>
      <c r="E13" s="86"/>
      <c r="F13" s="86"/>
      <c r="G13" s="86"/>
      <c r="H13" s="87"/>
    </row>
    <row r="14" spans="1:8">
      <c r="A14" s="85" t="s">
        <v>47</v>
      </c>
      <c r="B14" s="86" t="s">
        <v>337</v>
      </c>
      <c r="C14" s="86"/>
      <c r="D14" s="86"/>
      <c r="E14" s="86"/>
      <c r="F14" s="86"/>
      <c r="G14" s="86"/>
      <c r="H14" s="87"/>
    </row>
    <row r="15" spans="1:8" s="12" customFormat="1"/>
    <row r="16" spans="1:8" s="12" customFormat="1">
      <c r="A16" s="158" t="s">
        <v>192</v>
      </c>
    </row>
    <row r="17" spans="1:1" s="12" customFormat="1">
      <c r="A17" s="159" t="s">
        <v>343</v>
      </c>
    </row>
    <row r="18" spans="1:1" s="12" customFormat="1">
      <c r="A18" s="159" t="s">
        <v>344</v>
      </c>
    </row>
    <row r="19" spans="1:1" s="12" customFormat="1">
      <c r="A19" s="160" t="s">
        <v>325</v>
      </c>
    </row>
    <row r="20" spans="1:1" s="12" customFormat="1">
      <c r="A20" s="160" t="s">
        <v>319</v>
      </c>
    </row>
    <row r="21" spans="1:1" s="12" customFormat="1">
      <c r="A21" s="160" t="s">
        <v>320</v>
      </c>
    </row>
    <row r="22" spans="1:1" s="12" customFormat="1">
      <c r="A22" s="161" t="s">
        <v>321</v>
      </c>
    </row>
    <row r="23" spans="1:1" s="12" customFormat="1">
      <c r="A23" s="159" t="s">
        <v>340</v>
      </c>
    </row>
    <row r="24" spans="1:1" s="12" customFormat="1"/>
    <row r="25"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276</v>
      </c>
    </row>
    <row r="4" spans="1:10" s="2" customFormat="1" ht="18">
      <c r="A4" s="8"/>
    </row>
    <row r="5" spans="1:10" ht="51">
      <c r="A5" s="22" t="s">
        <v>236</v>
      </c>
      <c r="B5" s="5" t="s">
        <v>89</v>
      </c>
      <c r="C5" s="3" t="s">
        <v>230</v>
      </c>
      <c r="D5" s="5" t="s">
        <v>179</v>
      </c>
      <c r="E5" s="3" t="s">
        <v>231</v>
      </c>
      <c r="F5" s="3" t="s">
        <v>232</v>
      </c>
      <c r="G5" s="3" t="s">
        <v>84</v>
      </c>
      <c r="H5" s="3" t="s">
        <v>37</v>
      </c>
      <c r="I5" s="80" t="s">
        <v>291</v>
      </c>
      <c r="J5" s="3" t="s">
        <v>86</v>
      </c>
    </row>
    <row r="6" spans="1:10" s="12" customFormat="1">
      <c r="A6" s="19" t="s">
        <v>40</v>
      </c>
      <c r="B6" s="19" t="s">
        <v>41</v>
      </c>
      <c r="C6" s="19" t="s">
        <v>39</v>
      </c>
      <c r="D6" s="19" t="s">
        <v>42</v>
      </c>
      <c r="E6" s="19" t="s">
        <v>43</v>
      </c>
      <c r="F6" s="19" t="s">
        <v>44</v>
      </c>
      <c r="G6" s="19" t="s">
        <v>45</v>
      </c>
      <c r="H6" s="19" t="s">
        <v>46</v>
      </c>
      <c r="I6" s="19" t="s">
        <v>47</v>
      </c>
      <c r="J6" s="19" t="s">
        <v>48</v>
      </c>
    </row>
    <row r="7" spans="1:10" s="12" customFormat="1">
      <c r="E7" s="153"/>
      <c r="F7" s="154"/>
      <c r="G7" s="154"/>
      <c r="H7" s="154">
        <f>SUM(C7:G7)</f>
        <v>0</v>
      </c>
      <c r="I7" s="155"/>
      <c r="J7" s="154" t="e">
        <f>H7/I7</f>
        <v>#DIV/0!</v>
      </c>
    </row>
    <row r="8" spans="1:10" s="12" customFormat="1">
      <c r="A8" s="156"/>
      <c r="B8" s="157"/>
      <c r="C8" s="154"/>
      <c r="D8" s="154"/>
      <c r="E8" s="154"/>
      <c r="F8" s="154"/>
      <c r="G8" s="154"/>
      <c r="H8" s="154"/>
      <c r="I8" s="155"/>
      <c r="J8" s="154"/>
    </row>
    <row r="9" spans="1:10" s="12" customFormat="1">
      <c r="A9" s="11" t="s">
        <v>250</v>
      </c>
      <c r="B9" s="13" t="s">
        <v>251</v>
      </c>
    </row>
    <row r="10" spans="1:10" s="12" customFormat="1">
      <c r="A10" s="11" t="s">
        <v>41</v>
      </c>
      <c r="B10" s="13" t="s">
        <v>178</v>
      </c>
    </row>
    <row r="11" spans="1:10" s="12" customFormat="1">
      <c r="A11" s="11" t="s">
        <v>39</v>
      </c>
      <c r="B11" s="13" t="s">
        <v>280</v>
      </c>
      <c r="C11" s="15"/>
      <c r="D11" s="15"/>
      <c r="E11" s="15"/>
    </row>
    <row r="12" spans="1:10" s="12" customFormat="1">
      <c r="A12" s="11" t="s">
        <v>42</v>
      </c>
      <c r="B12" s="13" t="s">
        <v>281</v>
      </c>
    </row>
    <row r="13" spans="1:10" s="12" customFormat="1">
      <c r="A13" s="11" t="s">
        <v>43</v>
      </c>
      <c r="B13" s="13" t="s">
        <v>282</v>
      </c>
    </row>
    <row r="14" spans="1:10" s="12" customFormat="1">
      <c r="A14" s="11" t="s">
        <v>44</v>
      </c>
      <c r="B14" s="13" t="s">
        <v>283</v>
      </c>
    </row>
    <row r="15" spans="1:10" s="12" customFormat="1">
      <c r="A15" s="11" t="s">
        <v>45</v>
      </c>
      <c r="B15" s="13" t="s">
        <v>284</v>
      </c>
    </row>
    <row r="16" spans="1:10" s="12" customFormat="1">
      <c r="A16" s="11" t="s">
        <v>46</v>
      </c>
      <c r="B16" s="13" t="s">
        <v>181</v>
      </c>
    </row>
    <row r="17" spans="1:2" s="12" customFormat="1">
      <c r="A17" s="11" t="s">
        <v>47</v>
      </c>
      <c r="B17" s="13" t="s">
        <v>292</v>
      </c>
    </row>
    <row r="18" spans="1:2" s="12" customFormat="1">
      <c r="A18" s="11" t="s">
        <v>48</v>
      </c>
      <c r="B18" s="13" t="s">
        <v>285</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topLeftCell="A3" workbookViewId="0">
      <selection activeCell="C25" sqref="C25"/>
    </sheetView>
  </sheetViews>
  <sheetFormatPr defaultRowHeight="12.75"/>
  <cols>
    <col min="1" max="14" width="15.5703125" customWidth="1"/>
    <col min="15" max="15" width="11.5703125" customWidth="1"/>
    <col min="16" max="16" width="12.5703125" customWidth="1"/>
  </cols>
  <sheetData>
    <row r="1" spans="1:16" ht="18">
      <c r="A1" s="56" t="s">
        <v>0</v>
      </c>
      <c r="B1" s="56"/>
      <c r="C1" s="56"/>
      <c r="D1" s="57"/>
      <c r="E1" s="57"/>
      <c r="F1" s="35"/>
      <c r="G1" s="35"/>
      <c r="H1" s="35"/>
      <c r="I1" s="35"/>
      <c r="J1" s="35"/>
      <c r="K1" s="35"/>
      <c r="L1" s="35"/>
      <c r="M1" s="35"/>
    </row>
    <row r="2" spans="1:16" ht="18">
      <c r="A2" s="58"/>
      <c r="B2" s="58"/>
      <c r="C2" s="58"/>
      <c r="D2" s="59"/>
      <c r="E2" s="59"/>
      <c r="G2" s="35"/>
      <c r="H2" s="35"/>
      <c r="I2" s="35"/>
      <c r="J2" s="35"/>
      <c r="K2" s="35"/>
      <c r="L2" s="35"/>
      <c r="M2" s="35"/>
    </row>
    <row r="3" spans="1:16" ht="18">
      <c r="A3" s="60" t="s">
        <v>187</v>
      </c>
      <c r="B3" s="60"/>
      <c r="C3" s="60"/>
      <c r="D3" s="57"/>
      <c r="E3" s="57"/>
      <c r="F3" s="35"/>
      <c r="G3" s="35"/>
      <c r="H3" s="35"/>
      <c r="I3" s="35"/>
      <c r="J3" s="35"/>
      <c r="K3" s="35"/>
      <c r="L3" s="35"/>
      <c r="M3" s="35"/>
    </row>
    <row r="4" spans="1:16" ht="18">
      <c r="A4" s="60"/>
      <c r="B4" s="60"/>
      <c r="C4" s="60"/>
      <c r="D4" s="57"/>
      <c r="E4" s="57"/>
      <c r="F4" s="35"/>
      <c r="G4" s="35"/>
      <c r="H4" s="35"/>
      <c r="I4" s="35"/>
      <c r="J4" s="35"/>
      <c r="K4" s="35"/>
      <c r="L4" s="35"/>
      <c r="M4" s="35"/>
    </row>
    <row r="5" spans="1:16">
      <c r="A5" s="61"/>
      <c r="B5" s="61"/>
      <c r="C5" s="61"/>
      <c r="D5" s="62"/>
      <c r="E5" s="62"/>
      <c r="F5" s="62"/>
      <c r="G5" s="62"/>
      <c r="H5" s="62"/>
      <c r="I5" s="62"/>
      <c r="J5" s="62"/>
      <c r="K5" s="62"/>
      <c r="L5" s="62"/>
      <c r="M5" s="62"/>
    </row>
    <row r="6" spans="1:16" ht="18">
      <c r="A6" s="61"/>
      <c r="B6" s="61"/>
      <c r="C6" s="60"/>
      <c r="D6" s="57"/>
      <c r="E6" s="57"/>
      <c r="F6" s="35"/>
      <c r="G6" s="35"/>
      <c r="H6" s="35"/>
      <c r="I6" s="35"/>
      <c r="J6" s="35"/>
      <c r="K6" s="35"/>
      <c r="L6" s="35"/>
      <c r="M6" s="35"/>
    </row>
    <row r="7" spans="1:16" s="12" customFormat="1" ht="63.75">
      <c r="A7" s="67" t="s">
        <v>202</v>
      </c>
      <c r="B7" s="67" t="s">
        <v>203</v>
      </c>
      <c r="C7" s="81" t="s">
        <v>188</v>
      </c>
      <c r="D7" s="67" t="s">
        <v>189</v>
      </c>
      <c r="E7" s="81" t="s">
        <v>199</v>
      </c>
      <c r="F7" s="81" t="s">
        <v>200</v>
      </c>
      <c r="G7" s="81" t="s">
        <v>72</v>
      </c>
      <c r="H7" s="81" t="s">
        <v>201</v>
      </c>
      <c r="I7" s="81" t="s">
        <v>286</v>
      </c>
      <c r="J7" s="81" t="s">
        <v>190</v>
      </c>
      <c r="K7" s="81" t="s">
        <v>191</v>
      </c>
      <c r="L7" s="81" t="s">
        <v>66</v>
      </c>
      <c r="M7" s="81" t="s">
        <v>85</v>
      </c>
      <c r="N7" s="81" t="s">
        <v>365</v>
      </c>
      <c r="O7" s="82" t="s">
        <v>366</v>
      </c>
      <c r="P7" s="82" t="s">
        <v>367</v>
      </c>
    </row>
    <row r="8" spans="1:16" s="12" customFormat="1">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row>
    <row r="9" spans="1:16" s="12" customFormat="1">
      <c r="A9" s="152"/>
      <c r="B9" s="152"/>
      <c r="C9" s="152"/>
      <c r="D9" s="152"/>
      <c r="E9" s="152"/>
      <c r="F9" s="66"/>
      <c r="G9" s="152"/>
      <c r="H9" s="152"/>
      <c r="I9" s="152"/>
      <c r="J9" s="152"/>
      <c r="K9" s="152" t="e">
        <f>J9/I9</f>
        <v>#DIV/0!</v>
      </c>
      <c r="L9" s="152"/>
      <c r="M9" s="152"/>
      <c r="N9" s="151"/>
    </row>
    <row r="10" spans="1:16" s="12" customFormat="1">
      <c r="A10" s="63"/>
      <c r="B10" s="63"/>
      <c r="C10" s="106"/>
      <c r="D10" s="106"/>
      <c r="E10" s="106"/>
      <c r="F10" s="106"/>
      <c r="G10" s="106"/>
      <c r="H10" s="106"/>
      <c r="I10" s="106"/>
      <c r="J10" s="106"/>
      <c r="K10" s="106"/>
      <c r="L10" s="106"/>
      <c r="M10" s="106"/>
    </row>
    <row r="11" spans="1:16" s="12" customFormat="1">
      <c r="A11" s="64"/>
      <c r="B11" s="64"/>
      <c r="C11" s="64"/>
      <c r="E11" s="106"/>
      <c r="F11" s="106"/>
      <c r="G11" s="106"/>
      <c r="H11" s="106"/>
      <c r="I11" s="106"/>
      <c r="J11" s="106"/>
      <c r="K11" s="106"/>
      <c r="L11" s="106"/>
      <c r="M11" s="106"/>
    </row>
    <row r="12" spans="1:16" s="12" customFormat="1">
      <c r="A12" s="11" t="s">
        <v>192</v>
      </c>
      <c r="B12" s="14"/>
      <c r="C12" s="106"/>
      <c r="D12" s="106"/>
      <c r="E12" s="106"/>
      <c r="F12" s="106"/>
      <c r="G12" s="106"/>
      <c r="H12" s="106"/>
      <c r="I12" s="106"/>
      <c r="J12" s="106"/>
      <c r="K12" s="106"/>
      <c r="L12" s="106"/>
      <c r="M12" s="106"/>
    </row>
    <row r="13" spans="1:16" s="12" customFormat="1">
      <c r="A13" s="11" t="s">
        <v>40</v>
      </c>
      <c r="B13" s="106" t="s">
        <v>193</v>
      </c>
      <c r="C13" s="106"/>
      <c r="D13" s="106"/>
      <c r="E13" s="106"/>
      <c r="F13" s="106"/>
      <c r="G13" s="106"/>
      <c r="H13" s="106"/>
      <c r="I13" s="106"/>
      <c r="J13" s="106"/>
      <c r="K13" s="106"/>
      <c r="L13" s="106"/>
    </row>
    <row r="14" spans="1:16" s="12" customFormat="1">
      <c r="A14" s="11" t="s">
        <v>41</v>
      </c>
      <c r="B14" s="12" t="s">
        <v>233</v>
      </c>
      <c r="C14" s="106"/>
      <c r="D14" s="106"/>
      <c r="E14" s="106"/>
      <c r="F14" s="106"/>
      <c r="G14" s="106"/>
      <c r="H14" s="106"/>
      <c r="I14" s="106"/>
      <c r="J14" s="106"/>
      <c r="K14" s="106"/>
      <c r="L14" s="106"/>
    </row>
    <row r="15" spans="1:16" s="12" customFormat="1">
      <c r="A15" s="11" t="s">
        <v>39</v>
      </c>
      <c r="B15" s="106" t="s">
        <v>194</v>
      </c>
      <c r="C15" s="106"/>
      <c r="D15" s="106"/>
      <c r="E15" s="106"/>
      <c r="F15" s="106"/>
      <c r="G15" s="106"/>
      <c r="H15" s="106"/>
      <c r="I15" s="106"/>
      <c r="J15" s="106"/>
      <c r="K15" s="106"/>
      <c r="L15" s="106"/>
    </row>
    <row r="16" spans="1:16" s="12" customFormat="1">
      <c r="A16" s="11" t="s">
        <v>42</v>
      </c>
      <c r="B16" s="106" t="s">
        <v>195</v>
      </c>
      <c r="C16" s="106"/>
      <c r="D16" s="106"/>
      <c r="E16" s="106"/>
      <c r="F16" s="106"/>
      <c r="G16" s="106"/>
      <c r="H16" s="106"/>
      <c r="I16" s="106"/>
      <c r="J16" s="106"/>
      <c r="K16" s="106"/>
      <c r="L16" s="106"/>
    </row>
    <row r="17" spans="1:13" s="12" customFormat="1">
      <c r="A17" s="11" t="s">
        <v>43</v>
      </c>
      <c r="B17" s="106" t="s">
        <v>196</v>
      </c>
      <c r="C17" s="106"/>
      <c r="D17" s="106"/>
      <c r="E17" s="106"/>
      <c r="F17" s="106"/>
      <c r="G17" s="106"/>
      <c r="H17" s="106"/>
      <c r="I17" s="106"/>
      <c r="J17" s="106"/>
      <c r="K17" s="106"/>
      <c r="L17" s="106"/>
    </row>
    <row r="18" spans="1:13" s="12" customFormat="1">
      <c r="A18" s="11" t="s">
        <v>44</v>
      </c>
      <c r="B18" s="106" t="s">
        <v>205</v>
      </c>
      <c r="C18" s="106"/>
      <c r="D18" s="106"/>
      <c r="E18" s="106"/>
      <c r="F18" s="106"/>
      <c r="G18" s="106"/>
      <c r="H18" s="106"/>
      <c r="I18" s="106"/>
      <c r="J18" s="106"/>
      <c r="K18" s="106"/>
      <c r="L18" s="106"/>
    </row>
    <row r="19" spans="1:13" s="12" customFormat="1">
      <c r="A19" s="11" t="s">
        <v>45</v>
      </c>
      <c r="B19" s="150" t="s">
        <v>206</v>
      </c>
      <c r="C19" s="106"/>
      <c r="D19" s="106"/>
      <c r="E19" s="106"/>
      <c r="F19" s="106"/>
      <c r="G19" s="106"/>
      <c r="H19" s="106"/>
      <c r="I19" s="106"/>
      <c r="J19" s="106"/>
      <c r="K19" s="106"/>
      <c r="L19" s="106"/>
    </row>
    <row r="20" spans="1:13" s="12" customFormat="1">
      <c r="A20" s="11" t="s">
        <v>46</v>
      </c>
      <c r="B20" s="106" t="s">
        <v>204</v>
      </c>
      <c r="C20" s="106"/>
      <c r="D20" s="106"/>
      <c r="E20" s="106"/>
      <c r="F20" s="106"/>
      <c r="G20" s="106"/>
      <c r="H20" s="106"/>
      <c r="I20" s="106"/>
      <c r="J20" s="106"/>
      <c r="K20" s="106"/>
      <c r="L20" s="106"/>
    </row>
    <row r="21" spans="1:13" s="12" customFormat="1">
      <c r="A21" s="11" t="s">
        <v>47</v>
      </c>
      <c r="B21" s="106" t="s">
        <v>293</v>
      </c>
      <c r="C21" s="106"/>
      <c r="D21" s="106"/>
      <c r="E21" s="106"/>
      <c r="F21" s="106"/>
      <c r="G21" s="106"/>
      <c r="H21" s="106"/>
      <c r="I21" s="106"/>
      <c r="J21" s="106"/>
      <c r="K21" s="106"/>
      <c r="L21" s="106"/>
    </row>
    <row r="22" spans="1:13" s="12" customFormat="1">
      <c r="A22" s="11" t="s">
        <v>48</v>
      </c>
      <c r="B22" s="106" t="s">
        <v>197</v>
      </c>
      <c r="C22" s="106"/>
      <c r="D22" s="106"/>
      <c r="E22" s="106"/>
      <c r="F22" s="106"/>
      <c r="G22" s="106"/>
      <c r="H22" s="106"/>
      <c r="I22" s="106"/>
      <c r="J22" s="106"/>
      <c r="K22" s="106"/>
      <c r="L22" s="106"/>
    </row>
    <row r="23" spans="1:13" s="12" customFormat="1">
      <c r="A23" s="11" t="s">
        <v>49</v>
      </c>
      <c r="B23" s="106" t="s">
        <v>198</v>
      </c>
      <c r="C23" s="106"/>
      <c r="D23" s="106"/>
      <c r="E23" s="106"/>
      <c r="F23" s="106"/>
      <c r="G23" s="106"/>
      <c r="H23" s="106"/>
      <c r="I23" s="106"/>
      <c r="J23" s="106"/>
      <c r="K23" s="106"/>
      <c r="L23" s="106"/>
    </row>
    <row r="24" spans="1:13" s="12" customFormat="1">
      <c r="A24" s="11" t="s">
        <v>50</v>
      </c>
      <c r="B24" s="106" t="s">
        <v>294</v>
      </c>
      <c r="C24" s="106"/>
      <c r="D24" s="106"/>
      <c r="E24" s="106"/>
      <c r="F24" s="106"/>
      <c r="G24" s="106"/>
      <c r="H24" s="106"/>
      <c r="I24" s="106"/>
      <c r="J24" s="106"/>
      <c r="K24" s="106"/>
      <c r="L24" s="106"/>
    </row>
    <row r="25" spans="1:13" s="12" customFormat="1">
      <c r="A25" s="11" t="s">
        <v>51</v>
      </c>
      <c r="B25" s="106" t="s">
        <v>407</v>
      </c>
      <c r="C25" s="106"/>
      <c r="D25" s="106"/>
      <c r="E25" s="106"/>
      <c r="F25" s="106"/>
      <c r="G25" s="106"/>
      <c r="H25" s="106"/>
      <c r="I25" s="106"/>
      <c r="J25" s="106"/>
      <c r="K25" s="106"/>
      <c r="L25" s="106"/>
    </row>
    <row r="26" spans="1:13" s="12" customFormat="1">
      <c r="A26" s="11" t="s">
        <v>52</v>
      </c>
      <c r="B26" s="150" t="s">
        <v>364</v>
      </c>
      <c r="C26" s="106"/>
      <c r="D26" s="106"/>
      <c r="E26" s="106"/>
      <c r="F26" s="106"/>
      <c r="G26" s="106"/>
      <c r="H26" s="106"/>
      <c r="I26" s="106"/>
      <c r="J26" s="106"/>
      <c r="K26" s="106"/>
      <c r="L26" s="106"/>
    </row>
    <row r="27" spans="1:13" s="12" customFormat="1">
      <c r="A27" s="11" t="s">
        <v>53</v>
      </c>
      <c r="B27" s="150" t="s">
        <v>362</v>
      </c>
      <c r="C27" s="106"/>
      <c r="D27" s="106"/>
      <c r="E27" s="106"/>
      <c r="F27" s="106"/>
      <c r="G27" s="106"/>
      <c r="H27" s="106"/>
      <c r="I27" s="106"/>
      <c r="J27" s="106"/>
      <c r="K27" s="106"/>
      <c r="L27" s="106"/>
    </row>
    <row r="28" spans="1:13" s="12" customFormat="1">
      <c r="A28" s="11" t="s">
        <v>54</v>
      </c>
      <c r="B28" s="150" t="s">
        <v>363</v>
      </c>
      <c r="C28" s="106"/>
      <c r="D28" s="106"/>
      <c r="E28" s="106"/>
      <c r="F28" s="106"/>
      <c r="G28" s="106"/>
      <c r="H28" s="106"/>
      <c r="I28" s="106"/>
      <c r="J28" s="106"/>
      <c r="K28" s="106"/>
      <c r="L28" s="106"/>
    </row>
    <row r="29" spans="1:13" s="12" customFormat="1">
      <c r="A29" s="11"/>
      <c r="B29" s="106"/>
      <c r="C29" s="106"/>
      <c r="D29" s="106"/>
      <c r="E29" s="106"/>
      <c r="F29" s="106"/>
      <c r="G29" s="106"/>
      <c r="H29" s="106"/>
      <c r="I29" s="106"/>
      <c r="J29" s="106"/>
      <c r="K29" s="106"/>
      <c r="L29" s="106"/>
    </row>
    <row r="30" spans="1:13" s="12" customFormat="1">
      <c r="A30" s="14"/>
      <c r="B30" s="106"/>
      <c r="C30" s="106"/>
      <c r="D30" s="106"/>
      <c r="E30" s="106"/>
      <c r="F30" s="106"/>
      <c r="G30" s="106"/>
      <c r="H30" s="106"/>
      <c r="I30" s="106"/>
      <c r="J30" s="106"/>
      <c r="K30" s="106"/>
      <c r="L30" s="106"/>
    </row>
    <row r="31" spans="1:13" s="12" customFormat="1">
      <c r="A31" s="14"/>
      <c r="C31" s="106"/>
      <c r="D31" s="106"/>
      <c r="E31" s="106"/>
      <c r="F31" s="106"/>
      <c r="G31" s="106"/>
      <c r="H31" s="106"/>
      <c r="I31" s="106"/>
      <c r="J31" s="106"/>
      <c r="K31" s="106"/>
      <c r="L31" s="106"/>
      <c r="M31" s="106"/>
    </row>
    <row r="32" spans="1:13" s="12" customFormat="1">
      <c r="A32" s="14"/>
      <c r="B32" s="14"/>
      <c r="C32" s="106"/>
      <c r="D32" s="106"/>
      <c r="E32" s="106"/>
      <c r="F32" s="106"/>
      <c r="G32" s="106"/>
      <c r="H32" s="106"/>
      <c r="I32" s="106"/>
      <c r="J32" s="106"/>
      <c r="K32" s="106"/>
      <c r="L32" s="106"/>
      <c r="M32" s="106"/>
    </row>
    <row r="33" spans="1:13" s="12" customFormat="1">
      <c r="A33" s="106"/>
      <c r="B33" s="106"/>
      <c r="C33" s="106"/>
      <c r="D33" s="106"/>
      <c r="E33" s="106"/>
      <c r="F33" s="106"/>
      <c r="G33" s="106"/>
      <c r="H33" s="106"/>
      <c r="I33" s="106"/>
      <c r="J33" s="106"/>
      <c r="K33" s="106"/>
      <c r="L33" s="106"/>
      <c r="M33" s="106"/>
    </row>
    <row r="34" spans="1:13" s="12" customFormat="1"/>
    <row r="35" spans="1:13" s="12" customFormat="1"/>
    <row r="36" spans="1:13" s="12" customFormat="1"/>
    <row r="37" spans="1:13" s="12" customFormat="1"/>
    <row r="38" spans="1:13"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cols>
    <col min="1" max="1" width="63.28515625" style="35" customWidth="1"/>
    <col min="2" max="3" width="15.5703125" style="35" customWidth="1"/>
    <col min="4" max="4" width="21" style="35" customWidth="1"/>
    <col min="5" max="5" width="22.140625" style="35" customWidth="1"/>
    <col min="6" max="16384" width="12.5703125" style="35"/>
  </cols>
  <sheetData>
    <row r="1" spans="1:5" ht="18">
      <c r="A1" s="6" t="s">
        <v>0</v>
      </c>
      <c r="B1" s="112"/>
      <c r="C1" s="112"/>
      <c r="D1" s="112"/>
      <c r="E1" s="112"/>
    </row>
    <row r="2" spans="1:5">
      <c r="A2" s="112"/>
      <c r="B2" s="112"/>
      <c r="C2" s="112"/>
      <c r="D2" s="112"/>
      <c r="E2" s="112"/>
    </row>
    <row r="3" spans="1:5" ht="18.75" thickBot="1">
      <c r="A3" s="8" t="s">
        <v>207</v>
      </c>
      <c r="B3" s="112"/>
      <c r="C3" s="112"/>
      <c r="D3" s="112"/>
      <c r="E3" s="112"/>
    </row>
    <row r="4" spans="1:5" ht="16.5" thickBot="1">
      <c r="A4" s="113" t="s">
        <v>159</v>
      </c>
      <c r="B4" s="96" t="s">
        <v>149</v>
      </c>
      <c r="C4" s="114" t="s">
        <v>150</v>
      </c>
      <c r="D4" s="97" t="s">
        <v>345</v>
      </c>
      <c r="E4" s="97" t="s">
        <v>167</v>
      </c>
    </row>
    <row r="5" spans="1:5">
      <c r="A5" s="115" t="s">
        <v>208</v>
      </c>
      <c r="B5" s="116"/>
      <c r="C5" s="117"/>
      <c r="D5" s="107"/>
      <c r="E5" s="107"/>
    </row>
    <row r="6" spans="1:5">
      <c r="A6" s="118" t="s">
        <v>186</v>
      </c>
      <c r="B6" s="119">
        <f>B5-B7</f>
        <v>0</v>
      </c>
      <c r="C6" s="120"/>
      <c r="D6" s="104"/>
      <c r="E6" s="104"/>
    </row>
    <row r="7" spans="1:5" ht="16.5" thickBot="1">
      <c r="A7" s="121" t="s">
        <v>298</v>
      </c>
      <c r="B7" s="122">
        <f>B8+B9</f>
        <v>0</v>
      </c>
      <c r="C7" s="120"/>
      <c r="D7" s="103"/>
      <c r="E7" s="103"/>
    </row>
    <row r="8" spans="1:5" ht="16.5" thickBot="1">
      <c r="A8" s="123" t="s">
        <v>296</v>
      </c>
      <c r="B8" s="124"/>
      <c r="C8" s="125"/>
      <c r="D8" s="108"/>
      <c r="E8" s="108"/>
    </row>
    <row r="9" spans="1:5" ht="16.5" thickBot="1">
      <c r="A9" s="121" t="s">
        <v>273</v>
      </c>
      <c r="B9" s="126"/>
      <c r="C9" s="125"/>
      <c r="D9" s="109"/>
      <c r="E9" s="109"/>
    </row>
    <row r="10" spans="1:5">
      <c r="A10" s="118" t="s">
        <v>186</v>
      </c>
      <c r="B10" s="127">
        <f>B9-B11-B12</f>
        <v>0</v>
      </c>
      <c r="C10" s="125"/>
      <c r="D10" s="109"/>
      <c r="E10" s="109"/>
    </row>
    <row r="11" spans="1:5" ht="16.5" thickBot="1">
      <c r="A11" s="128" t="s">
        <v>220</v>
      </c>
      <c r="B11" s="129"/>
      <c r="C11" s="130"/>
      <c r="D11" s="110"/>
      <c r="E11" s="110"/>
    </row>
    <row r="12" spans="1:5">
      <c r="A12" s="115" t="s">
        <v>214</v>
      </c>
      <c r="B12" s="131"/>
      <c r="C12" s="132"/>
      <c r="D12" s="111"/>
      <c r="E12" s="111"/>
    </row>
    <row r="13" spans="1:5" ht="16.5" thickBot="1">
      <c r="A13" s="121" t="s">
        <v>186</v>
      </c>
      <c r="B13" s="133">
        <f>B12-B14</f>
        <v>0</v>
      </c>
      <c r="C13" s="133">
        <f>C12-C14</f>
        <v>0</v>
      </c>
      <c r="D13" s="110"/>
      <c r="E13" s="110"/>
    </row>
    <row r="14" spans="1:5">
      <c r="A14" s="134" t="s">
        <v>215</v>
      </c>
      <c r="B14" s="135">
        <f>SUM(B15:B19)</f>
        <v>0</v>
      </c>
      <c r="C14" s="135">
        <f>SUM(C15:C19)</f>
        <v>0</v>
      </c>
      <c r="D14" s="108"/>
      <c r="E14" s="108"/>
    </row>
    <row r="15" spans="1:5">
      <c r="A15" s="118" t="s">
        <v>182</v>
      </c>
      <c r="B15" s="136">
        <f>B20</f>
        <v>0</v>
      </c>
      <c r="C15" s="137">
        <f>C20</f>
        <v>0</v>
      </c>
      <c r="D15" s="109"/>
      <c r="E15" s="109"/>
    </row>
    <row r="16" spans="1:5">
      <c r="A16" s="118" t="s">
        <v>244</v>
      </c>
      <c r="B16" s="138"/>
      <c r="C16" s="139"/>
      <c r="D16" s="109"/>
      <c r="E16" s="109"/>
    </row>
    <row r="17" spans="1:5">
      <c r="A17" s="118" t="s">
        <v>245</v>
      </c>
      <c r="B17" s="138"/>
      <c r="C17" s="139"/>
      <c r="D17" s="109"/>
      <c r="E17" s="109"/>
    </row>
    <row r="18" spans="1:5">
      <c r="A18" s="118" t="s">
        <v>246</v>
      </c>
      <c r="B18" s="138"/>
      <c r="C18" s="139"/>
      <c r="D18" s="109"/>
      <c r="E18" s="109"/>
    </row>
    <row r="19" spans="1:5" ht="16.5" thickBot="1">
      <c r="A19" s="121" t="s">
        <v>247</v>
      </c>
      <c r="B19" s="140"/>
      <c r="C19" s="141"/>
      <c r="D19" s="110"/>
      <c r="E19" s="110"/>
    </row>
    <row r="20" spans="1:5">
      <c r="A20" s="115" t="s">
        <v>209</v>
      </c>
      <c r="B20" s="142">
        <f>B21+B22+B23</f>
        <v>0</v>
      </c>
      <c r="C20" s="143">
        <f>C21+C22+C23</f>
        <v>0</v>
      </c>
      <c r="D20" s="111"/>
      <c r="E20" s="111"/>
    </row>
    <row r="21" spans="1:5">
      <c r="A21" s="118" t="s">
        <v>183</v>
      </c>
      <c r="B21" s="144"/>
      <c r="C21" s="145"/>
      <c r="D21" s="109"/>
      <c r="E21" s="109"/>
    </row>
    <row r="22" spans="1:5">
      <c r="A22" s="118" t="s">
        <v>184</v>
      </c>
      <c r="B22" s="144"/>
      <c r="C22" s="145"/>
      <c r="D22" s="109"/>
      <c r="E22" s="109"/>
    </row>
    <row r="23" spans="1:5" ht="16.5" thickBot="1">
      <c r="A23" s="121" t="s">
        <v>185</v>
      </c>
      <c r="B23" s="146"/>
      <c r="C23" s="147"/>
      <c r="D23" s="110"/>
      <c r="E23" s="110"/>
    </row>
    <row r="24" spans="1:5">
      <c r="A24" s="106"/>
      <c r="B24" s="106"/>
      <c r="C24" s="106"/>
      <c r="D24" s="106"/>
      <c r="E24" s="106"/>
    </row>
    <row r="25" spans="1:5">
      <c r="A25" s="106" t="s">
        <v>348</v>
      </c>
      <c r="B25" s="106"/>
      <c r="C25" s="106"/>
      <c r="D25" s="106"/>
      <c r="E25" s="106"/>
    </row>
    <row r="26" spans="1:5">
      <c r="A26" s="106"/>
      <c r="B26" s="106"/>
      <c r="C26" s="106"/>
      <c r="D26" s="106"/>
      <c r="E26" s="106"/>
    </row>
    <row r="27" spans="1:5">
      <c r="A27" s="148" t="s">
        <v>350</v>
      </c>
      <c r="B27" s="106"/>
      <c r="C27" s="106"/>
      <c r="D27" s="106"/>
      <c r="E27" s="106"/>
    </row>
    <row r="28" spans="1:5">
      <c r="A28" s="149" t="s">
        <v>349</v>
      </c>
      <c r="B28" s="106"/>
      <c r="C28" s="106"/>
      <c r="D28" s="106"/>
      <c r="E28" s="106"/>
    </row>
    <row r="29" spans="1:5">
      <c r="A29" s="106" t="s">
        <v>319</v>
      </c>
      <c r="B29" s="106"/>
      <c r="C29" s="106"/>
      <c r="D29" s="106"/>
      <c r="E29" s="106"/>
    </row>
    <row r="30" spans="1:5">
      <c r="A30" s="106" t="s">
        <v>320</v>
      </c>
      <c r="B30" s="106"/>
      <c r="C30" s="106"/>
      <c r="D30" s="106"/>
      <c r="E30" s="106"/>
    </row>
    <row r="31" spans="1:5">
      <c r="A31" s="106" t="s">
        <v>346</v>
      </c>
      <c r="B31" s="106"/>
      <c r="C31" s="106"/>
      <c r="D31" s="106"/>
      <c r="E31" s="106"/>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A19" sqref="A19"/>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263</v>
      </c>
    </row>
    <row r="4" spans="1:5" s="2" customFormat="1" ht="18.75" thickBot="1">
      <c r="A4" s="8"/>
    </row>
    <row r="5" spans="1:5" s="32" customFormat="1" ht="26.25" thickBot="1">
      <c r="B5" s="70" t="s">
        <v>257</v>
      </c>
      <c r="C5" s="70" t="s">
        <v>258</v>
      </c>
      <c r="D5" s="71" t="s">
        <v>264</v>
      </c>
      <c r="E5" s="72"/>
    </row>
    <row r="6" spans="1:5" s="73" customFormat="1">
      <c r="B6" s="74"/>
      <c r="C6" s="74"/>
      <c r="D6" s="75"/>
    </row>
    <row r="7" spans="1:5" s="77" customFormat="1" ht="51">
      <c r="A7" s="3" t="s">
        <v>268</v>
      </c>
      <c r="B7" s="76"/>
      <c r="C7" s="76"/>
      <c r="D7" s="76"/>
    </row>
    <row r="8" spans="1:5" s="77" customFormat="1">
      <c r="A8" s="3"/>
      <c r="B8" s="76"/>
      <c r="C8" s="76"/>
      <c r="D8" s="76"/>
    </row>
    <row r="9" spans="1:5" s="77" customFormat="1" ht="51">
      <c r="A9" s="3" t="s">
        <v>269</v>
      </c>
      <c r="B9" s="76"/>
      <c r="C9" s="76"/>
      <c r="D9" s="76"/>
    </row>
    <row r="10" spans="1:5" s="77" customFormat="1">
      <c r="A10" s="3"/>
      <c r="B10" s="76"/>
      <c r="C10" s="76"/>
      <c r="D10" s="76"/>
    </row>
    <row r="11" spans="1:5" s="77" customFormat="1" ht="25.5">
      <c r="A11" s="3" t="s">
        <v>270</v>
      </c>
      <c r="B11" s="76"/>
      <c r="C11" s="76"/>
      <c r="D11" s="76"/>
    </row>
    <row r="12" spans="1:5" ht="13.5" thickBot="1">
      <c r="A12" s="78"/>
      <c r="B12" s="79"/>
      <c r="C12" s="79"/>
      <c r="D12" s="79"/>
    </row>
    <row r="14" spans="1:5">
      <c r="A14" t="s">
        <v>259</v>
      </c>
    </row>
    <row r="15" spans="1:5">
      <c r="A15" t="s">
        <v>260</v>
      </c>
    </row>
    <row r="16" spans="1:5">
      <c r="A16" t="s">
        <v>261</v>
      </c>
    </row>
    <row r="17" spans="1:1">
      <c r="A17" t="s">
        <v>262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079A6-32CC-4BAF-9226-564E0EE909BC}">
  <dimension ref="A1:G19"/>
  <sheetViews>
    <sheetView topLeftCell="A13" workbookViewId="0">
      <selection activeCell="G12" sqref="G12"/>
    </sheetView>
  </sheetViews>
  <sheetFormatPr defaultColWidth="9.140625" defaultRowHeight="15"/>
  <cols>
    <col min="1" max="1" width="49.7109375" style="181" customWidth="1"/>
    <col min="2" max="5" width="18.28515625" style="181" customWidth="1"/>
    <col min="6" max="16384" width="9.140625" style="181"/>
  </cols>
  <sheetData>
    <row r="1" spans="1:7" ht="18">
      <c r="A1" s="51" t="s">
        <v>0</v>
      </c>
    </row>
    <row r="3" spans="1:7" ht="18">
      <c r="A3" s="182" t="s">
        <v>426</v>
      </c>
    </row>
    <row r="4" spans="1:7" ht="15.75" thickBot="1"/>
    <row r="5" spans="1:7" ht="15.75" thickBot="1">
      <c r="A5" s="183"/>
      <c r="B5" s="260" t="s">
        <v>427</v>
      </c>
      <c r="C5" s="261"/>
      <c r="D5" s="260" t="s">
        <v>500</v>
      </c>
      <c r="E5" s="261"/>
    </row>
    <row r="6" spans="1:7">
      <c r="A6" s="184"/>
      <c r="B6" s="185" t="s">
        <v>428</v>
      </c>
      <c r="C6" s="186" t="s">
        <v>429</v>
      </c>
      <c r="D6" s="185" t="s">
        <v>428</v>
      </c>
      <c r="E6" s="186" t="s">
        <v>429</v>
      </c>
    </row>
    <row r="7" spans="1:7" ht="15.75" thickBot="1">
      <c r="A7" s="187"/>
      <c r="B7" s="188"/>
      <c r="C7" s="189"/>
      <c r="D7" s="188"/>
      <c r="E7" s="190"/>
    </row>
    <row r="8" spans="1:7">
      <c r="A8" s="191" t="s">
        <v>430</v>
      </c>
      <c r="B8" s="192"/>
      <c r="C8" s="193"/>
      <c r="D8" s="192"/>
      <c r="E8" s="194"/>
      <c r="F8" s="195"/>
      <c r="G8" s="195"/>
    </row>
    <row r="9" spans="1:7">
      <c r="A9" s="196" t="s">
        <v>431</v>
      </c>
      <c r="B9" s="197"/>
      <c r="C9" s="198"/>
      <c r="D9" s="197"/>
      <c r="E9" s="199"/>
      <c r="F9" s="195"/>
      <c r="G9" s="195"/>
    </row>
    <row r="10" spans="1:7">
      <c r="A10" s="196" t="s">
        <v>432</v>
      </c>
      <c r="B10" s="197"/>
      <c r="C10" s="198"/>
      <c r="D10" s="197"/>
      <c r="E10" s="199"/>
      <c r="F10" s="195"/>
      <c r="G10" s="195"/>
    </row>
    <row r="11" spans="1:7">
      <c r="A11" s="200" t="s">
        <v>433</v>
      </c>
      <c r="B11" s="201"/>
      <c r="C11" s="202"/>
      <c r="D11" s="201"/>
      <c r="E11" s="203"/>
      <c r="F11" s="195"/>
      <c r="G11" s="195"/>
    </row>
    <row r="12" spans="1:7" ht="38.25">
      <c r="A12" s="204" t="s">
        <v>434</v>
      </c>
      <c r="B12" s="192"/>
      <c r="C12" s="193"/>
      <c r="D12" s="192"/>
      <c r="E12" s="194"/>
      <c r="F12" s="195"/>
      <c r="G12" s="195"/>
    </row>
    <row r="13" spans="1:7">
      <c r="A13" s="196" t="s">
        <v>431</v>
      </c>
      <c r="B13" s="197"/>
      <c r="C13" s="198"/>
      <c r="D13" s="197"/>
      <c r="E13" s="199"/>
      <c r="F13" s="195"/>
      <c r="G13" s="195"/>
    </row>
    <row r="14" spans="1:7">
      <c r="A14" s="196" t="s">
        <v>432</v>
      </c>
      <c r="B14" s="197"/>
      <c r="C14" s="198"/>
      <c r="D14" s="197"/>
      <c r="E14" s="199"/>
      <c r="F14" s="195"/>
      <c r="G14" s="195"/>
    </row>
    <row r="15" spans="1:7">
      <c r="A15" s="200" t="s">
        <v>433</v>
      </c>
      <c r="B15" s="201"/>
      <c r="C15" s="202"/>
      <c r="D15" s="201"/>
      <c r="E15" s="203"/>
      <c r="F15" s="195"/>
      <c r="G15" s="195"/>
    </row>
    <row r="16" spans="1:7">
      <c r="A16" s="196" t="s">
        <v>435</v>
      </c>
      <c r="B16" s="192"/>
      <c r="C16" s="193"/>
      <c r="D16" s="192"/>
      <c r="E16" s="194"/>
      <c r="F16" s="195"/>
      <c r="G16" s="195"/>
    </row>
    <row r="17" spans="1:7">
      <c r="A17" s="196" t="s">
        <v>431</v>
      </c>
      <c r="B17" s="197"/>
      <c r="C17" s="198"/>
      <c r="D17" s="205"/>
      <c r="E17" s="206"/>
      <c r="F17" s="195"/>
      <c r="G17" s="195"/>
    </row>
    <row r="18" spans="1:7">
      <c r="A18" s="196" t="s">
        <v>432</v>
      </c>
      <c r="B18" s="197"/>
      <c r="C18" s="198"/>
      <c r="D18" s="205"/>
      <c r="E18" s="206"/>
      <c r="F18" s="195"/>
      <c r="G18" s="195"/>
    </row>
    <row r="19" spans="1:7" ht="15.75" thickBot="1">
      <c r="A19" s="207" t="s">
        <v>433</v>
      </c>
      <c r="B19" s="208"/>
      <c r="C19" s="209"/>
      <c r="D19" s="210"/>
      <c r="E19" s="211"/>
      <c r="F19" s="195"/>
      <c r="G19" s="195"/>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5"/>
  <sheetViews>
    <sheetView zoomScaleNormal="100" workbookViewId="0">
      <selection activeCell="D22" sqref="D22"/>
    </sheetView>
  </sheetViews>
  <sheetFormatPr defaultRowHeight="12.75"/>
  <cols>
    <col min="1" max="1" width="9" customWidth="1"/>
    <col min="2" max="2" width="27.7109375" customWidth="1"/>
    <col min="3" max="3" width="17.28515625" customWidth="1"/>
    <col min="4" max="4" width="17.7109375" customWidth="1"/>
  </cols>
  <sheetData>
    <row r="1" spans="1:4" ht="18">
      <c r="A1" s="6" t="s">
        <v>0</v>
      </c>
    </row>
    <row r="2" spans="1:4" ht="18">
      <c r="A2" s="2"/>
    </row>
    <row r="3" spans="1:4" ht="18">
      <c r="A3" s="8" t="s">
        <v>301</v>
      </c>
    </row>
    <row r="4" spans="1:4" ht="18">
      <c r="A4" s="2"/>
    </row>
    <row r="5" spans="1:4" ht="12.6" customHeight="1">
      <c r="A5" s="252" t="s">
        <v>302</v>
      </c>
      <c r="B5" s="254" t="s">
        <v>303</v>
      </c>
      <c r="C5" s="256" t="s">
        <v>304</v>
      </c>
      <c r="D5" s="257"/>
    </row>
    <row r="6" spans="1:4" ht="24">
      <c r="A6" s="253"/>
      <c r="B6" s="255"/>
      <c r="C6" s="83" t="s">
        <v>305</v>
      </c>
      <c r="D6" s="84" t="s">
        <v>306</v>
      </c>
    </row>
    <row r="7" spans="1:4">
      <c r="A7" s="85" t="s">
        <v>40</v>
      </c>
      <c r="B7" s="86" t="s">
        <v>69</v>
      </c>
      <c r="C7" s="86"/>
      <c r="D7" s="87"/>
    </row>
    <row r="8" spans="1:4">
      <c r="A8" s="85" t="s">
        <v>228</v>
      </c>
      <c r="B8" s="86" t="s">
        <v>399</v>
      </c>
      <c r="C8" s="86"/>
      <c r="D8" s="87"/>
    </row>
    <row r="9" spans="1:4">
      <c r="A9" s="85" t="s">
        <v>41</v>
      </c>
      <c r="B9" s="86" t="s">
        <v>70</v>
      </c>
      <c r="C9" s="86"/>
      <c r="D9" s="86"/>
    </row>
    <row r="10" spans="1:4">
      <c r="A10" s="85" t="s">
        <v>226</v>
      </c>
      <c r="B10" s="86" t="s">
        <v>221</v>
      </c>
      <c r="C10" s="86"/>
      <c r="D10" s="86"/>
    </row>
    <row r="11" spans="1:4">
      <c r="A11" s="85" t="s">
        <v>42</v>
      </c>
      <c r="B11" s="86" t="s">
        <v>71</v>
      </c>
      <c r="C11" s="86"/>
      <c r="D11" s="86"/>
    </row>
    <row r="12" spans="1:4">
      <c r="A12" s="85" t="s">
        <v>43</v>
      </c>
      <c r="B12" s="86" t="s">
        <v>75</v>
      </c>
      <c r="C12" s="86"/>
      <c r="D12" s="86"/>
    </row>
    <row r="13" spans="1:4">
      <c r="A13" s="85"/>
      <c r="B13" s="86" t="s">
        <v>403</v>
      </c>
      <c r="C13" s="86"/>
      <c r="D13" s="86"/>
    </row>
    <row r="14" spans="1:4">
      <c r="A14" s="88"/>
      <c r="B14" s="86" t="s">
        <v>72</v>
      </c>
      <c r="C14" s="86"/>
      <c r="D14" s="86"/>
    </row>
    <row r="15" spans="1:4">
      <c r="A15" s="85"/>
      <c r="B15" s="86" t="s">
        <v>73</v>
      </c>
      <c r="C15" s="86"/>
      <c r="D15" s="86"/>
    </row>
    <row r="16" spans="1:4">
      <c r="A16" s="85" t="s">
        <v>44</v>
      </c>
      <c r="B16" s="86" t="s">
        <v>74</v>
      </c>
      <c r="C16" s="86"/>
      <c r="D16" s="86"/>
    </row>
    <row r="17" spans="1:4">
      <c r="A17" s="85" t="s">
        <v>46</v>
      </c>
      <c r="B17" s="86" t="s">
        <v>76</v>
      </c>
      <c r="C17" s="86"/>
      <c r="D17" s="86"/>
    </row>
    <row r="18" spans="1:4">
      <c r="A18" s="85" t="s">
        <v>47</v>
      </c>
      <c r="B18" s="86" t="s">
        <v>96</v>
      </c>
      <c r="C18" s="86"/>
      <c r="D18" s="86"/>
    </row>
    <row r="19" spans="1:4">
      <c r="A19" s="85" t="s">
        <v>48</v>
      </c>
      <c r="B19" s="86" t="s">
        <v>307</v>
      </c>
      <c r="C19" s="86"/>
      <c r="D19" s="86"/>
    </row>
    <row r="20" spans="1:4" ht="25.5">
      <c r="A20" s="89"/>
      <c r="B20" s="90" t="s">
        <v>308</v>
      </c>
      <c r="C20" s="90"/>
      <c r="D20" s="90"/>
    </row>
    <row r="21" spans="1:4">
      <c r="A21" s="85" t="s">
        <v>49</v>
      </c>
      <c r="B21" s="86" t="s">
        <v>309</v>
      </c>
      <c r="C21" s="86"/>
      <c r="D21" s="86"/>
    </row>
    <row r="22" spans="1:4">
      <c r="A22" s="85" t="s">
        <v>50</v>
      </c>
      <c r="B22" s="86" t="s">
        <v>77</v>
      </c>
      <c r="C22" s="86"/>
      <c r="D22" s="86"/>
    </row>
    <row r="23" spans="1:4">
      <c r="A23" s="85" t="s">
        <v>51</v>
      </c>
      <c r="B23" s="86" t="s">
        <v>310</v>
      </c>
      <c r="C23" s="86"/>
      <c r="D23" s="86"/>
    </row>
    <row r="24" spans="1:4">
      <c r="A24" s="85" t="s">
        <v>52</v>
      </c>
      <c r="B24" s="86" t="s">
        <v>311</v>
      </c>
      <c r="C24" s="86"/>
      <c r="D24" s="86"/>
    </row>
    <row r="25" spans="1:4">
      <c r="A25" s="85" t="s">
        <v>53</v>
      </c>
      <c r="B25" s="86" t="s">
        <v>312</v>
      </c>
      <c r="C25" s="86"/>
      <c r="D25" s="86"/>
    </row>
    <row r="26" spans="1:4">
      <c r="A26" s="85" t="s">
        <v>54</v>
      </c>
      <c r="B26" s="86" t="s">
        <v>79</v>
      </c>
      <c r="C26" s="86"/>
      <c r="D26" s="86"/>
    </row>
    <row r="27" spans="1:4">
      <c r="A27" s="85" t="s">
        <v>55</v>
      </c>
      <c r="B27" s="86" t="s">
        <v>80</v>
      </c>
      <c r="C27" s="86"/>
      <c r="D27" s="86"/>
    </row>
    <row r="28" spans="1:4">
      <c r="A28" s="85" t="s">
        <v>56</v>
      </c>
      <c r="B28" s="86" t="s">
        <v>81</v>
      </c>
      <c r="C28" s="86"/>
      <c r="D28" s="86"/>
    </row>
    <row r="29" spans="1:4">
      <c r="A29" s="85" t="s">
        <v>57</v>
      </c>
      <c r="B29" s="86" t="s">
        <v>313</v>
      </c>
      <c r="C29" s="86"/>
      <c r="D29" s="86"/>
    </row>
    <row r="30" spans="1:4">
      <c r="A30" s="85" t="s">
        <v>58</v>
      </c>
      <c r="B30" s="86" t="s">
        <v>78</v>
      </c>
      <c r="C30" s="86"/>
      <c r="D30" s="86"/>
    </row>
    <row r="31" spans="1:4">
      <c r="A31" s="85" t="s">
        <v>60</v>
      </c>
      <c r="B31" s="86" t="s">
        <v>314</v>
      </c>
      <c r="C31" s="86"/>
      <c r="D31" s="86"/>
    </row>
    <row r="32" spans="1:4">
      <c r="A32" s="85" t="s">
        <v>60</v>
      </c>
      <c r="B32" s="86" t="s">
        <v>315</v>
      </c>
      <c r="C32" s="86"/>
      <c r="D32" s="86"/>
    </row>
    <row r="33" spans="1:4">
      <c r="A33" s="85" t="s">
        <v>61</v>
      </c>
      <c r="B33" s="86" t="s">
        <v>67</v>
      </c>
      <c r="C33" s="86"/>
      <c r="D33" s="86"/>
    </row>
    <row r="34" spans="1:4" ht="25.5">
      <c r="A34" s="85" t="s">
        <v>62</v>
      </c>
      <c r="B34" s="86" t="s">
        <v>369</v>
      </c>
      <c r="C34" s="86"/>
      <c r="D34" s="86"/>
    </row>
    <row r="35" spans="1:4">
      <c r="A35" s="85" t="s">
        <v>63</v>
      </c>
      <c r="B35" s="86" t="s">
        <v>83</v>
      </c>
      <c r="C35" s="86"/>
      <c r="D35" s="86"/>
    </row>
    <row r="36" spans="1:4">
      <c r="A36" s="85" t="s">
        <v>64</v>
      </c>
      <c r="B36" s="86" t="s">
        <v>316</v>
      </c>
      <c r="C36" s="86"/>
      <c r="D36" s="86"/>
    </row>
    <row r="37" spans="1:4">
      <c r="A37" s="85" t="s">
        <v>65</v>
      </c>
      <c r="B37" s="86" t="s">
        <v>317</v>
      </c>
      <c r="C37" s="86"/>
      <c r="D37" s="86"/>
    </row>
    <row r="38" spans="1:4">
      <c r="B38" s="92"/>
    </row>
    <row r="39" spans="1:4" s="92" customFormat="1">
      <c r="A39" s="91" t="s">
        <v>192</v>
      </c>
    </row>
    <row r="40" spans="1:4" s="92" customFormat="1">
      <c r="A40" s="93" t="s">
        <v>318</v>
      </c>
    </row>
    <row r="41" spans="1:4" s="92" customFormat="1">
      <c r="A41" s="93" t="s">
        <v>319</v>
      </c>
    </row>
    <row r="42" spans="1:4" s="92" customFormat="1">
      <c r="A42" s="93" t="s">
        <v>320</v>
      </c>
      <c r="B42"/>
    </row>
    <row r="43" spans="1:4">
      <c r="A43" s="94" t="s">
        <v>321</v>
      </c>
    </row>
    <row r="44" spans="1:4">
      <c r="A44" s="94" t="s">
        <v>322</v>
      </c>
    </row>
    <row r="45" spans="1:4">
      <c r="A45" s="94" t="s">
        <v>323</v>
      </c>
    </row>
  </sheetData>
  <mergeCells count="3">
    <mergeCell ref="A5:A6"/>
    <mergeCell ref="B5:B6"/>
    <mergeCell ref="C5:D5"/>
  </mergeCells>
  <phoneticPr fontId="24"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14AE8-94F2-4F91-B4FF-AE7C3DC63EA0}">
  <dimension ref="A1:H22"/>
  <sheetViews>
    <sheetView workbookViewId="0">
      <selection activeCell="C21" sqref="C21"/>
    </sheetView>
  </sheetViews>
  <sheetFormatPr defaultColWidth="9.140625" defaultRowHeight="12.75"/>
  <cols>
    <col min="1" max="7" width="17.140625" style="212" customWidth="1"/>
    <col min="8" max="8" width="16.7109375" style="212" customWidth="1"/>
    <col min="9" max="16384" width="9.140625" style="212"/>
  </cols>
  <sheetData>
    <row r="1" spans="1:8" ht="18">
      <c r="A1" s="219" t="s">
        <v>0</v>
      </c>
      <c r="B1" s="215"/>
      <c r="C1" s="215"/>
      <c r="D1" s="215"/>
    </row>
    <row r="2" spans="1:8" ht="18">
      <c r="A2" s="218"/>
      <c r="B2" s="217"/>
      <c r="C2" s="217"/>
      <c r="D2" s="217"/>
    </row>
    <row r="3" spans="1:8" ht="18">
      <c r="A3" s="216" t="s">
        <v>444</v>
      </c>
      <c r="B3" s="215"/>
      <c r="C3" s="215"/>
      <c r="D3" s="215"/>
    </row>
    <row r="4" spans="1:8" ht="13.5" thickBot="1"/>
    <row r="5" spans="1:8" ht="39" thickBot="1">
      <c r="A5" s="214" t="s">
        <v>443</v>
      </c>
      <c r="B5" s="214" t="s">
        <v>442</v>
      </c>
      <c r="C5" s="214" t="s">
        <v>441</v>
      </c>
      <c r="D5" s="214" t="s">
        <v>440</v>
      </c>
      <c r="E5" s="214" t="s">
        <v>439</v>
      </c>
      <c r="F5" s="214" t="s">
        <v>438</v>
      </c>
      <c r="G5" s="214" t="s">
        <v>437</v>
      </c>
      <c r="H5" s="214" t="s">
        <v>436</v>
      </c>
    </row>
    <row r="6" spans="1:8" ht="13.5" thickBot="1">
      <c r="A6" s="213"/>
      <c r="B6" s="213"/>
      <c r="C6" s="213"/>
      <c r="D6" s="213"/>
      <c r="E6" s="213"/>
      <c r="F6" s="213"/>
      <c r="G6" s="213"/>
      <c r="H6" s="213"/>
    </row>
    <row r="7" spans="1:8" ht="13.5" thickBot="1">
      <c r="A7" s="213"/>
      <c r="B7" s="213"/>
      <c r="C7" s="213"/>
      <c r="D7" s="213"/>
      <c r="E7" s="213"/>
      <c r="F7" s="213"/>
      <c r="G7" s="213"/>
      <c r="H7" s="213"/>
    </row>
    <row r="8" spans="1:8" ht="13.5" thickBot="1">
      <c r="A8" s="213"/>
      <c r="B8" s="213"/>
      <c r="C8" s="213"/>
      <c r="D8" s="213"/>
      <c r="E8" s="213"/>
      <c r="F8" s="213"/>
      <c r="G8" s="213"/>
      <c r="H8" s="213"/>
    </row>
    <row r="9" spans="1:8" ht="13.5" thickBot="1">
      <c r="A9" s="213"/>
      <c r="B9" s="213"/>
      <c r="C9" s="213"/>
      <c r="D9" s="213"/>
      <c r="E9" s="213"/>
      <c r="F9" s="213"/>
      <c r="G9" s="213"/>
      <c r="H9" s="213"/>
    </row>
    <row r="10" spans="1:8" ht="13.5" thickBot="1">
      <c r="A10" s="213"/>
      <c r="B10" s="213"/>
      <c r="C10" s="213"/>
      <c r="D10" s="213"/>
      <c r="E10" s="213"/>
      <c r="F10" s="213"/>
      <c r="G10" s="213"/>
      <c r="H10" s="213"/>
    </row>
    <row r="11" spans="1:8" ht="13.5" thickBot="1">
      <c r="A11" s="213"/>
      <c r="B11" s="213"/>
      <c r="C11" s="213"/>
      <c r="D11" s="213"/>
      <c r="E11" s="213"/>
      <c r="F11" s="213"/>
      <c r="G11" s="213"/>
      <c r="H11" s="213"/>
    </row>
    <row r="12" spans="1:8" ht="13.5" thickBot="1">
      <c r="A12" s="213"/>
      <c r="B12" s="213"/>
      <c r="C12" s="213"/>
      <c r="D12" s="213"/>
      <c r="E12" s="213"/>
      <c r="F12" s="213"/>
      <c r="G12" s="213"/>
      <c r="H12" s="213"/>
    </row>
    <row r="13" spans="1:8" ht="13.5" thickBot="1">
      <c r="A13" s="213"/>
      <c r="B13" s="213"/>
      <c r="C13" s="213"/>
      <c r="D13" s="213"/>
      <c r="E13" s="213"/>
      <c r="F13" s="213"/>
      <c r="G13" s="213"/>
      <c r="H13" s="213"/>
    </row>
    <row r="14" spans="1:8" ht="13.5" thickBot="1">
      <c r="A14" s="213"/>
      <c r="B14" s="213"/>
      <c r="C14" s="213"/>
      <c r="D14" s="213"/>
      <c r="E14" s="213"/>
      <c r="F14" s="213"/>
      <c r="G14" s="213"/>
      <c r="H14" s="213"/>
    </row>
    <row r="15" spans="1:8" ht="13.5" thickBot="1">
      <c r="A15" s="213"/>
      <c r="B15" s="213"/>
      <c r="C15" s="213"/>
      <c r="D15" s="213"/>
      <c r="E15" s="213"/>
      <c r="F15" s="213"/>
      <c r="G15" s="213"/>
      <c r="H15" s="213"/>
    </row>
    <row r="16" spans="1:8" ht="13.5" thickBot="1">
      <c r="A16" s="213"/>
      <c r="B16" s="213"/>
      <c r="C16" s="213"/>
      <c r="D16" s="213"/>
      <c r="E16" s="213"/>
      <c r="F16" s="213"/>
      <c r="G16" s="213"/>
      <c r="H16" s="213"/>
    </row>
    <row r="17" spans="1:8" ht="13.5" thickBot="1">
      <c r="A17" s="213"/>
      <c r="B17" s="213"/>
      <c r="C17" s="213"/>
      <c r="D17" s="213"/>
      <c r="E17" s="213"/>
      <c r="F17" s="213"/>
      <c r="G17" s="213"/>
      <c r="H17" s="213"/>
    </row>
    <row r="18" spans="1:8" ht="13.5" thickBot="1">
      <c r="A18" s="213"/>
      <c r="B18" s="213"/>
      <c r="C18" s="213"/>
      <c r="D18" s="213"/>
      <c r="E18" s="213"/>
      <c r="F18" s="213"/>
      <c r="G18" s="213"/>
      <c r="H18" s="213"/>
    </row>
    <row r="19" spans="1:8" ht="13.5" thickBot="1">
      <c r="A19" s="213"/>
      <c r="B19" s="213"/>
      <c r="C19" s="213"/>
      <c r="D19" s="213"/>
      <c r="E19" s="213"/>
      <c r="F19" s="213"/>
      <c r="G19" s="213"/>
      <c r="H19" s="213"/>
    </row>
    <row r="20" spans="1:8" ht="13.5" thickBot="1">
      <c r="A20" s="213"/>
      <c r="B20" s="213"/>
      <c r="C20" s="213"/>
      <c r="D20" s="213"/>
      <c r="E20" s="213"/>
      <c r="F20" s="213"/>
      <c r="G20" s="213"/>
      <c r="H20" s="213"/>
    </row>
    <row r="21" spans="1:8" ht="13.5" thickBot="1">
      <c r="A21" s="213"/>
      <c r="B21" s="213"/>
      <c r="C21" s="213"/>
      <c r="D21" s="213"/>
      <c r="E21" s="213"/>
      <c r="F21" s="213"/>
      <c r="G21" s="213"/>
      <c r="H21" s="213"/>
    </row>
    <row r="22" spans="1:8" ht="13.5" thickBot="1">
      <c r="A22" s="213"/>
      <c r="B22" s="213"/>
      <c r="C22" s="213"/>
      <c r="D22" s="213"/>
      <c r="E22" s="213"/>
      <c r="F22" s="213"/>
      <c r="G22" s="213"/>
      <c r="H22" s="213"/>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A6F3B-7D4E-422D-8812-D8C2D7F31DB9}">
  <dimension ref="A1:D38"/>
  <sheetViews>
    <sheetView topLeftCell="A3" workbookViewId="0">
      <selection activeCell="C18" sqref="C18"/>
    </sheetView>
  </sheetViews>
  <sheetFormatPr defaultColWidth="9.140625" defaultRowHeight="15"/>
  <cols>
    <col min="1" max="1" width="50.140625" style="181" customWidth="1"/>
    <col min="2" max="4" width="34.28515625" style="181" customWidth="1"/>
    <col min="5" max="16384" width="9.140625" style="181"/>
  </cols>
  <sheetData>
    <row r="1" spans="1:4" ht="18">
      <c r="A1" s="219" t="s">
        <v>0</v>
      </c>
    </row>
    <row r="3" spans="1:4" ht="18">
      <c r="A3" s="182" t="s">
        <v>445</v>
      </c>
    </row>
    <row r="5" spans="1:4">
      <c r="A5" s="220"/>
      <c r="B5" s="221" t="s">
        <v>446</v>
      </c>
      <c r="C5" s="221" t="s">
        <v>447</v>
      </c>
      <c r="D5" s="221" t="s">
        <v>448</v>
      </c>
    </row>
    <row r="6" spans="1:4">
      <c r="A6" s="222" t="s">
        <v>449</v>
      </c>
      <c r="B6" s="245" t="s">
        <v>450</v>
      </c>
      <c r="C6" s="223"/>
      <c r="D6" s="223"/>
    </row>
    <row r="7" spans="1:4" ht="24.95" customHeight="1">
      <c r="A7" s="224" t="s">
        <v>451</v>
      </c>
      <c r="B7" s="225"/>
      <c r="C7" s="225"/>
      <c r="D7" s="225"/>
    </row>
    <row r="8" spans="1:4" ht="24.95" customHeight="1">
      <c r="A8" s="224" t="s">
        <v>452</v>
      </c>
      <c r="B8" s="226"/>
      <c r="C8" s="226"/>
      <c r="D8" s="226"/>
    </row>
    <row r="9" spans="1:4" ht="24.95" customHeight="1">
      <c r="A9" s="224" t="s">
        <v>453</v>
      </c>
      <c r="B9" s="227">
        <f>B7*B8</f>
        <v>0</v>
      </c>
      <c r="C9" s="227">
        <f>C7*C8</f>
        <v>0</v>
      </c>
      <c r="D9" s="227">
        <f>D7*D8</f>
        <v>0</v>
      </c>
    </row>
    <row r="10" spans="1:4" ht="24.95" customHeight="1">
      <c r="A10" s="224" t="s">
        <v>454</v>
      </c>
      <c r="B10" s="226"/>
      <c r="C10" s="226"/>
      <c r="D10" s="226"/>
    </row>
    <row r="11" spans="1:4" ht="24.95" customHeight="1">
      <c r="A11" s="224" t="s">
        <v>455</v>
      </c>
      <c r="B11" s="227">
        <f>B7*B10</f>
        <v>0</v>
      </c>
      <c r="C11" s="227">
        <f>C7*C10</f>
        <v>0</v>
      </c>
      <c r="D11" s="227">
        <f>D7*D10</f>
        <v>0</v>
      </c>
    </row>
    <row r="12" spans="1:4" ht="24.95" customHeight="1">
      <c r="A12" s="224" t="s">
        <v>456</v>
      </c>
      <c r="B12" s="227">
        <f>B9-B11</f>
        <v>0</v>
      </c>
      <c r="C12" s="227">
        <f>C9-C11</f>
        <v>0</v>
      </c>
      <c r="D12" s="227">
        <f>D9-D11</f>
        <v>0</v>
      </c>
    </row>
    <row r="18" spans="1:3" ht="18">
      <c r="A18" s="228" t="s">
        <v>501</v>
      </c>
    </row>
    <row r="20" spans="1:3" ht="68.25" customHeight="1">
      <c r="A20" s="244" t="s">
        <v>457</v>
      </c>
      <c r="B20" s="244" t="s">
        <v>458</v>
      </c>
      <c r="C20" s="244" t="s">
        <v>459</v>
      </c>
    </row>
    <row r="21" spans="1:3" ht="25.5">
      <c r="A21" s="229" t="s">
        <v>460</v>
      </c>
      <c r="B21" s="230"/>
      <c r="C21" s="230"/>
    </row>
    <row r="22" spans="1:3">
      <c r="A22" s="229" t="s">
        <v>461</v>
      </c>
      <c r="B22" s="230"/>
      <c r="C22" s="230"/>
    </row>
    <row r="23" spans="1:3" ht="25.5">
      <c r="A23" s="229" t="s">
        <v>462</v>
      </c>
      <c r="B23" s="230"/>
      <c r="C23" s="230"/>
    </row>
    <row r="24" spans="1:3">
      <c r="A24" s="229" t="s">
        <v>463</v>
      </c>
      <c r="B24" s="230"/>
      <c r="C24" s="230"/>
    </row>
    <row r="25" spans="1:3">
      <c r="A25" s="229" t="s">
        <v>464</v>
      </c>
      <c r="B25" s="230"/>
      <c r="C25" s="230"/>
    </row>
    <row r="26" spans="1:3" ht="25.5">
      <c r="A26" s="229" t="s">
        <v>465</v>
      </c>
      <c r="B26" s="230"/>
      <c r="C26" s="230"/>
    </row>
    <row r="27" spans="1:3" ht="25.5">
      <c r="A27" s="229" t="s">
        <v>466</v>
      </c>
      <c r="B27" s="230"/>
      <c r="C27" s="230"/>
    </row>
    <row r="28" spans="1:3" ht="25.5">
      <c r="A28" s="229" t="s">
        <v>467</v>
      </c>
      <c r="B28" s="230"/>
      <c r="C28" s="230"/>
    </row>
    <row r="29" spans="1:3" ht="89.25">
      <c r="A29" s="229" t="s">
        <v>468</v>
      </c>
      <c r="B29" s="231"/>
      <c r="C29" s="230"/>
    </row>
    <row r="30" spans="1:3">
      <c r="A30" s="229" t="s">
        <v>469</v>
      </c>
      <c r="B30" s="232"/>
      <c r="C30" s="230"/>
    </row>
    <row r="31" spans="1:3" ht="25.5">
      <c r="A31" s="229" t="s">
        <v>470</v>
      </c>
      <c r="B31" s="233"/>
      <c r="C31" s="230"/>
    </row>
    <row r="32" spans="1:3" ht="25.5">
      <c r="A32" s="229" t="s">
        <v>471</v>
      </c>
      <c r="B32" s="233"/>
      <c r="C32" s="230"/>
    </row>
    <row r="33" spans="1:3">
      <c r="A33" s="229" t="s">
        <v>472</v>
      </c>
      <c r="B33" s="233"/>
      <c r="C33" s="230"/>
    </row>
    <row r="34" spans="1:3" ht="25.5">
      <c r="A34" s="229" t="s">
        <v>473</v>
      </c>
      <c r="B34" s="234"/>
      <c r="C34" s="230"/>
    </row>
    <row r="35" spans="1:3">
      <c r="A35" s="229" t="s">
        <v>474</v>
      </c>
      <c r="B35" s="235"/>
      <c r="C35" s="230"/>
    </row>
    <row r="36" spans="1:3">
      <c r="A36" s="229" t="s">
        <v>475</v>
      </c>
      <c r="B36" s="235"/>
      <c r="C36" s="230"/>
    </row>
    <row r="37" spans="1:3" ht="25.5">
      <c r="A37" s="229" t="s">
        <v>476</v>
      </c>
      <c r="B37" s="235"/>
      <c r="C37" s="230"/>
    </row>
    <row r="38" spans="1:3" ht="38.25">
      <c r="A38" s="236" t="s">
        <v>477</v>
      </c>
      <c r="B38" s="230"/>
      <c r="C38" s="230"/>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E5F8-F097-4282-8CE0-F1CFE03CD7A5}">
  <dimension ref="A1:G16"/>
  <sheetViews>
    <sheetView zoomScaleNormal="100" workbookViewId="0">
      <selection activeCell="E7" sqref="E7"/>
    </sheetView>
  </sheetViews>
  <sheetFormatPr defaultColWidth="9.140625" defaultRowHeight="14.25"/>
  <cols>
    <col min="1" max="1" width="15.7109375" style="237" customWidth="1"/>
    <col min="2" max="3" width="29.85546875" style="237" customWidth="1"/>
    <col min="4" max="4" width="15.7109375" style="237" customWidth="1"/>
    <col min="5" max="5" width="30" style="237" customWidth="1"/>
    <col min="6" max="7" width="15.7109375" style="237" customWidth="1"/>
    <col min="8" max="16384" width="9.140625" style="237"/>
  </cols>
  <sheetData>
    <row r="1" spans="1:7" ht="18">
      <c r="A1" s="219" t="s">
        <v>0</v>
      </c>
    </row>
    <row r="3" spans="1:7" ht="18">
      <c r="A3" s="182" t="s">
        <v>502</v>
      </c>
    </row>
    <row r="5" spans="1:7" ht="38.25">
      <c r="A5" s="238" t="s">
        <v>478</v>
      </c>
      <c r="B5" s="238" t="s">
        <v>479</v>
      </c>
      <c r="C5" s="238" t="s">
        <v>480</v>
      </c>
      <c r="D5" s="238" t="s">
        <v>481</v>
      </c>
      <c r="E5" s="238" t="s">
        <v>482</v>
      </c>
      <c r="F5" s="238" t="s">
        <v>483</v>
      </c>
      <c r="G5" s="238" t="s">
        <v>484</v>
      </c>
    </row>
    <row r="6" spans="1:7">
      <c r="A6" s="239" t="s">
        <v>40</v>
      </c>
      <c r="B6" s="239" t="s">
        <v>41</v>
      </c>
      <c r="C6" s="239"/>
      <c r="D6" s="239" t="s">
        <v>39</v>
      </c>
      <c r="E6" s="239"/>
      <c r="F6" s="239" t="s">
        <v>42</v>
      </c>
      <c r="G6" s="239" t="s">
        <v>43</v>
      </c>
    </row>
    <row r="10" spans="1:7">
      <c r="A10" s="240" t="s">
        <v>192</v>
      </c>
    </row>
    <row r="11" spans="1:7">
      <c r="A11" s="240" t="s">
        <v>40</v>
      </c>
      <c r="B11" s="237" t="s">
        <v>485</v>
      </c>
    </row>
    <row r="12" spans="1:7">
      <c r="A12" s="240" t="s">
        <v>41</v>
      </c>
      <c r="B12" s="237" t="s">
        <v>486</v>
      </c>
    </row>
    <row r="13" spans="1:7">
      <c r="A13" s="240" t="s">
        <v>39</v>
      </c>
      <c r="B13" s="237" t="s">
        <v>487</v>
      </c>
    </row>
    <row r="14" spans="1:7">
      <c r="A14" s="240" t="s">
        <v>42</v>
      </c>
      <c r="B14" s="237" t="s">
        <v>488</v>
      </c>
    </row>
    <row r="15" spans="1:7">
      <c r="A15" s="240" t="s">
        <v>43</v>
      </c>
      <c r="B15" s="237" t="s">
        <v>489</v>
      </c>
    </row>
    <row r="16" spans="1:7">
      <c r="A16" s="240"/>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833D-C6C9-44A3-9797-1B625DF2CE6A}">
  <dimension ref="A1:H33"/>
  <sheetViews>
    <sheetView workbookViewId="0">
      <selection activeCell="G39" sqref="G39"/>
    </sheetView>
  </sheetViews>
  <sheetFormatPr defaultColWidth="9.140625" defaultRowHeight="12.75"/>
  <cols>
    <col min="1" max="1" width="22.5703125" style="212" customWidth="1"/>
    <col min="2" max="2" width="24.5703125" style="212" customWidth="1"/>
    <col min="3" max="3" width="33.7109375" style="212" customWidth="1"/>
    <col min="4" max="4" width="16.85546875" style="212" customWidth="1"/>
    <col min="5" max="8" width="15.7109375" style="212" customWidth="1"/>
    <col min="9" max="16384" width="9.140625" style="212"/>
  </cols>
  <sheetData>
    <row r="1" spans="1:8" ht="18">
      <c r="A1" s="219" t="s">
        <v>0</v>
      </c>
    </row>
    <row r="3" spans="1:8" ht="18">
      <c r="A3" s="182" t="s">
        <v>512</v>
      </c>
    </row>
    <row r="5" spans="1:8" ht="38.25">
      <c r="A5" s="238" t="s">
        <v>478</v>
      </c>
      <c r="B5" s="238" t="s">
        <v>490</v>
      </c>
      <c r="C5" s="238" t="s">
        <v>491</v>
      </c>
      <c r="D5" s="238" t="s">
        <v>492</v>
      </c>
      <c r="E5" s="238" t="s">
        <v>482</v>
      </c>
      <c r="F5" s="238" t="s">
        <v>483</v>
      </c>
      <c r="G5" s="238" t="s">
        <v>493</v>
      </c>
      <c r="H5" s="238" t="s">
        <v>484</v>
      </c>
    </row>
    <row r="6" spans="1:8">
      <c r="A6" s="241" t="s">
        <v>40</v>
      </c>
      <c r="B6" s="241" t="s">
        <v>41</v>
      </c>
      <c r="C6" s="241"/>
      <c r="D6" s="241" t="s">
        <v>39</v>
      </c>
      <c r="E6" s="241"/>
      <c r="F6" s="241" t="s">
        <v>42</v>
      </c>
      <c r="G6" s="241" t="s">
        <v>43</v>
      </c>
      <c r="H6" s="241" t="s">
        <v>44</v>
      </c>
    </row>
    <row r="7" spans="1:8">
      <c r="A7" s="241"/>
      <c r="B7" s="241"/>
      <c r="C7" s="241"/>
      <c r="D7" s="241"/>
      <c r="E7" s="241"/>
      <c r="F7" s="241"/>
      <c r="G7" s="241"/>
      <c r="H7" s="241"/>
    </row>
    <row r="8" spans="1:8">
      <c r="A8" s="241"/>
      <c r="B8" s="241"/>
      <c r="C8" s="241"/>
      <c r="D8" s="241"/>
      <c r="E8" s="241"/>
      <c r="F8" s="241"/>
      <c r="G8" s="241"/>
      <c r="H8" s="241"/>
    </row>
    <row r="9" spans="1:8">
      <c r="A9" s="241"/>
      <c r="B9" s="241"/>
      <c r="C9" s="241"/>
      <c r="D9" s="241"/>
      <c r="E9" s="241"/>
      <c r="F9" s="241"/>
      <c r="G9" s="241"/>
      <c r="H9" s="241"/>
    </row>
    <row r="10" spans="1:8">
      <c r="A10" s="241"/>
      <c r="B10" s="241"/>
      <c r="C10" s="241"/>
      <c r="D10" s="241"/>
      <c r="E10" s="241"/>
      <c r="F10" s="241"/>
      <c r="G10" s="241"/>
      <c r="H10" s="241"/>
    </row>
    <row r="11" spans="1:8">
      <c r="A11" s="241"/>
      <c r="B11" s="241"/>
      <c r="C11" s="241"/>
      <c r="D11" s="241"/>
      <c r="E11" s="241"/>
      <c r="F11" s="241"/>
      <c r="G11" s="241"/>
      <c r="H11" s="241"/>
    </row>
    <row r="12" spans="1:8">
      <c r="A12" s="241"/>
      <c r="B12" s="241"/>
      <c r="C12" s="241"/>
      <c r="D12" s="241"/>
      <c r="E12" s="241"/>
      <c r="F12" s="241"/>
      <c r="G12" s="241"/>
      <c r="H12" s="241"/>
    </row>
    <row r="13" spans="1:8">
      <c r="A13" s="241"/>
      <c r="B13" s="241"/>
      <c r="C13" s="241"/>
      <c r="D13" s="241"/>
      <c r="E13" s="241"/>
      <c r="F13" s="241"/>
      <c r="G13" s="241"/>
      <c r="H13" s="241"/>
    </row>
    <row r="14" spans="1:8">
      <c r="A14" s="241"/>
      <c r="B14" s="241"/>
      <c r="C14" s="241"/>
      <c r="D14" s="241"/>
      <c r="E14" s="241"/>
      <c r="F14" s="241"/>
      <c r="G14" s="241"/>
      <c r="H14" s="241"/>
    </row>
    <row r="15" spans="1:8">
      <c r="A15" s="241"/>
      <c r="B15" s="241"/>
      <c r="C15" s="241"/>
      <c r="D15" s="241"/>
      <c r="E15" s="241"/>
      <c r="F15" s="241"/>
      <c r="G15" s="241"/>
      <c r="H15" s="241"/>
    </row>
    <row r="19" spans="1:4">
      <c r="A19" s="247" t="s">
        <v>192</v>
      </c>
    </row>
    <row r="20" spans="1:4" ht="14.25">
      <c r="A20" s="242" t="s">
        <v>40</v>
      </c>
      <c r="B20" s="243" t="s">
        <v>494</v>
      </c>
    </row>
    <row r="21" spans="1:4" ht="14.25">
      <c r="A21" s="242" t="s">
        <v>41</v>
      </c>
      <c r="B21" s="243" t="s">
        <v>495</v>
      </c>
    </row>
    <row r="22" spans="1:4" ht="14.25">
      <c r="A22" s="242" t="s">
        <v>39</v>
      </c>
      <c r="B22" s="243" t="s">
        <v>496</v>
      </c>
    </row>
    <row r="23" spans="1:4" ht="14.25">
      <c r="A23" s="242" t="s">
        <v>42</v>
      </c>
      <c r="B23" s="243" t="s">
        <v>497</v>
      </c>
    </row>
    <row r="24" spans="1:4" ht="14.25">
      <c r="A24" s="242" t="s">
        <v>43</v>
      </c>
      <c r="B24" s="243" t="s">
        <v>498</v>
      </c>
    </row>
    <row r="25" spans="1:4" ht="14.25">
      <c r="A25" s="242" t="s">
        <v>44</v>
      </c>
      <c r="B25" s="243" t="s">
        <v>499</v>
      </c>
    </row>
    <row r="28" spans="1:4" ht="18">
      <c r="A28" s="250" t="s">
        <v>511</v>
      </c>
    </row>
    <row r="29" spans="1:4" ht="38.25">
      <c r="A29" s="248" t="s">
        <v>503</v>
      </c>
      <c r="B29" s="248" t="s">
        <v>504</v>
      </c>
      <c r="C29" s="248" t="s">
        <v>505</v>
      </c>
      <c r="D29" s="249" t="s">
        <v>506</v>
      </c>
    </row>
    <row r="30" spans="1:4">
      <c r="A30" s="229" t="s">
        <v>507</v>
      </c>
      <c r="B30" s="229"/>
      <c r="C30" s="229"/>
      <c r="D30" s="229"/>
    </row>
    <row r="31" spans="1:4">
      <c r="A31" s="229" t="s">
        <v>508</v>
      </c>
      <c r="B31" s="229"/>
      <c r="C31" s="229"/>
      <c r="D31" s="229"/>
    </row>
    <row r="32" spans="1:4" ht="25.5">
      <c r="A32" s="229" t="s">
        <v>509</v>
      </c>
      <c r="B32" s="229"/>
      <c r="C32" s="229"/>
      <c r="D32" s="229"/>
    </row>
    <row r="33" spans="1:4" ht="51">
      <c r="A33" s="246" t="s">
        <v>510</v>
      </c>
      <c r="B33" s="229"/>
      <c r="C33" s="229"/>
      <c r="D33" s="229"/>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cols>
    <col min="1" max="1" width="58.7109375" style="106" customWidth="1"/>
    <col min="2" max="3" width="15.5703125" style="106" customWidth="1"/>
    <col min="4" max="5" width="18.140625" style="106" customWidth="1"/>
    <col min="6" max="16384" width="12.5703125" style="106"/>
  </cols>
  <sheetData>
    <row r="1" spans="1:5" ht="18">
      <c r="A1" s="6" t="s">
        <v>0</v>
      </c>
    </row>
    <row r="2" spans="1:5" ht="18">
      <c r="A2" s="173"/>
    </row>
    <row r="3" spans="1:5" ht="18.75" thickBot="1">
      <c r="A3" s="8" t="s">
        <v>164</v>
      </c>
    </row>
    <row r="4" spans="1:5" ht="13.5" thickBot="1">
      <c r="A4" s="113" t="s">
        <v>159</v>
      </c>
      <c r="B4" s="96" t="s">
        <v>149</v>
      </c>
      <c r="C4" s="96" t="s">
        <v>150</v>
      </c>
      <c r="D4" s="96" t="s">
        <v>345</v>
      </c>
      <c r="E4" s="97" t="s">
        <v>167</v>
      </c>
    </row>
    <row r="5" spans="1:5">
      <c r="A5" s="115" t="s">
        <v>165</v>
      </c>
      <c r="B5" s="116"/>
      <c r="C5" s="117"/>
      <c r="D5" s="98"/>
      <c r="E5" s="99"/>
    </row>
    <row r="6" spans="1:5">
      <c r="A6" s="118" t="s">
        <v>186</v>
      </c>
      <c r="B6" s="119">
        <f>B5-B7</f>
        <v>0</v>
      </c>
      <c r="C6" s="120"/>
      <c r="D6" s="98"/>
      <c r="E6" s="99"/>
    </row>
    <row r="7" spans="1:5" ht="13.5" thickBot="1">
      <c r="A7" s="121" t="s">
        <v>295</v>
      </c>
      <c r="B7" s="174">
        <f>B8+B9</f>
        <v>0</v>
      </c>
      <c r="C7" s="120"/>
      <c r="D7" s="98"/>
      <c r="E7" s="99"/>
    </row>
    <row r="8" spans="1:5" ht="13.5" thickBot="1">
      <c r="A8" s="175" t="s">
        <v>296</v>
      </c>
      <c r="B8" s="176"/>
      <c r="C8" s="177"/>
      <c r="D8" s="98"/>
      <c r="E8" s="99"/>
    </row>
    <row r="9" spans="1:5">
      <c r="A9" s="134" t="s">
        <v>297</v>
      </c>
      <c r="B9" s="178"/>
      <c r="C9" s="132"/>
      <c r="D9" s="98"/>
      <c r="E9" s="99"/>
    </row>
    <row r="10" spans="1:5" ht="13.5" thickBot="1">
      <c r="A10" s="121" t="s">
        <v>186</v>
      </c>
      <c r="B10" s="133">
        <f>B9-B11</f>
        <v>0</v>
      </c>
      <c r="C10" s="133">
        <f>C9-C11</f>
        <v>0</v>
      </c>
      <c r="D10" s="98"/>
      <c r="E10" s="99"/>
    </row>
    <row r="11" spans="1:5">
      <c r="A11" s="134" t="s">
        <v>166</v>
      </c>
      <c r="B11" s="135">
        <f>SUM(B12:B16)</f>
        <v>0</v>
      </c>
      <c r="C11" s="135">
        <f>SUM(C12:C16)</f>
        <v>0</v>
      </c>
      <c r="D11" s="98"/>
      <c r="E11" s="99"/>
    </row>
    <row r="12" spans="1:5">
      <c r="A12" s="118" t="s">
        <v>182</v>
      </c>
      <c r="B12" s="136">
        <f>B17</f>
        <v>0</v>
      </c>
      <c r="C12" s="137">
        <f>C17</f>
        <v>0</v>
      </c>
      <c r="D12" s="98"/>
      <c r="E12" s="99"/>
    </row>
    <row r="13" spans="1:5">
      <c r="A13" s="118" t="s">
        <v>244</v>
      </c>
      <c r="B13" s="138"/>
      <c r="C13" s="139"/>
      <c r="D13" s="98"/>
      <c r="E13" s="99"/>
    </row>
    <row r="14" spans="1:5">
      <c r="A14" s="118" t="s">
        <v>245</v>
      </c>
      <c r="B14" s="138"/>
      <c r="C14" s="139"/>
      <c r="D14" s="98"/>
      <c r="E14" s="99"/>
    </row>
    <row r="15" spans="1:5">
      <c r="A15" s="118" t="s">
        <v>246</v>
      </c>
      <c r="B15" s="138"/>
      <c r="C15" s="139"/>
      <c r="D15" s="98"/>
      <c r="E15" s="99"/>
    </row>
    <row r="16" spans="1:5" ht="13.5" thickBot="1">
      <c r="A16" s="121" t="s">
        <v>247</v>
      </c>
      <c r="B16" s="140"/>
      <c r="C16" s="141"/>
      <c r="D16" s="98"/>
      <c r="E16" s="99"/>
    </row>
    <row r="17" spans="1:5">
      <c r="A17" s="115" t="s">
        <v>210</v>
      </c>
      <c r="B17" s="142">
        <f>B18+B19+B20</f>
        <v>0</v>
      </c>
      <c r="C17" s="143">
        <f>C18+C19+C20</f>
        <v>0</v>
      </c>
      <c r="D17" s="98"/>
      <c r="E17" s="99"/>
    </row>
    <row r="18" spans="1:5">
      <c r="A18" s="118" t="s">
        <v>183</v>
      </c>
      <c r="B18" s="144"/>
      <c r="C18" s="145"/>
      <c r="D18" s="98"/>
      <c r="E18" s="99"/>
    </row>
    <row r="19" spans="1:5">
      <c r="A19" s="118" t="s">
        <v>184</v>
      </c>
      <c r="B19" s="144"/>
      <c r="C19" s="145"/>
      <c r="D19" s="98"/>
      <c r="E19" s="99"/>
    </row>
    <row r="20" spans="1:5" ht="13.5" thickBot="1">
      <c r="A20" s="121" t="s">
        <v>185</v>
      </c>
      <c r="B20" s="146"/>
      <c r="C20" s="147"/>
      <c r="D20" s="100"/>
      <c r="E20" s="101"/>
    </row>
    <row r="22" spans="1:5">
      <c r="A22" s="106" t="s">
        <v>348</v>
      </c>
    </row>
    <row r="24" spans="1:5">
      <c r="A24" s="148" t="s">
        <v>350</v>
      </c>
    </row>
    <row r="25" spans="1:5">
      <c r="A25" s="149" t="s">
        <v>349</v>
      </c>
    </row>
    <row r="26" spans="1:5">
      <c r="A26" s="106" t="s">
        <v>319</v>
      </c>
    </row>
    <row r="27" spans="1:5">
      <c r="A27" s="106" t="s">
        <v>320</v>
      </c>
    </row>
    <row r="28" spans="1:5">
      <c r="A28" s="106" t="s">
        <v>346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cols>
    <col min="1" max="1" width="53.140625" style="106" bestFit="1" customWidth="1"/>
    <col min="2" max="2" width="15.5703125" style="106" customWidth="1"/>
    <col min="3" max="3" width="36.140625" style="106" customWidth="1"/>
    <col min="4" max="4" width="17.7109375" style="106" bestFit="1" customWidth="1"/>
    <col min="5" max="16384" width="12.5703125" style="106"/>
  </cols>
  <sheetData>
    <row r="1" spans="1:4" ht="18">
      <c r="A1" s="6" t="s">
        <v>0</v>
      </c>
    </row>
    <row r="2" spans="1:4" ht="18">
      <c r="A2" s="173"/>
    </row>
    <row r="3" spans="1:4" ht="18.75" thickBot="1">
      <c r="A3" s="8" t="s">
        <v>211</v>
      </c>
    </row>
    <row r="4" spans="1:4" ht="13.5" thickBot="1">
      <c r="A4" s="113" t="s">
        <v>159</v>
      </c>
      <c r="B4" s="96" t="s">
        <v>149</v>
      </c>
      <c r="C4" s="96" t="s">
        <v>345</v>
      </c>
      <c r="D4" s="96" t="s">
        <v>167</v>
      </c>
    </row>
    <row r="5" spans="1:4">
      <c r="A5" s="164" t="s">
        <v>216</v>
      </c>
      <c r="B5" s="165">
        <f>SUMIF('G-4.1 SG&amp;A listing'!C:C,"Yes",'G-4.1 SG&amp;A listing'!F:F)</f>
        <v>0</v>
      </c>
      <c r="C5" s="102" t="s">
        <v>347</v>
      </c>
      <c r="D5" s="102"/>
    </row>
    <row r="6" spans="1:4" ht="13.5" thickBot="1">
      <c r="A6" s="166" t="s">
        <v>186</v>
      </c>
      <c r="B6" s="167">
        <f>B5-B7</f>
        <v>0</v>
      </c>
      <c r="C6" s="103"/>
      <c r="D6" s="103"/>
    </row>
    <row r="7" spans="1:4">
      <c r="A7" s="164" t="s">
        <v>217</v>
      </c>
      <c r="B7" s="165">
        <f>SUM(B8:B12)</f>
        <v>0</v>
      </c>
      <c r="C7" s="102"/>
      <c r="D7" s="102"/>
    </row>
    <row r="8" spans="1:4">
      <c r="A8" s="168" t="s">
        <v>213</v>
      </c>
      <c r="B8" s="169"/>
      <c r="C8" s="104"/>
      <c r="D8" s="104"/>
    </row>
    <row r="9" spans="1:4">
      <c r="A9" s="168" t="s">
        <v>212</v>
      </c>
      <c r="B9" s="169"/>
      <c r="C9" s="104"/>
      <c r="D9" s="104"/>
    </row>
    <row r="10" spans="1:4">
      <c r="A10" s="168" t="s">
        <v>218</v>
      </c>
      <c r="B10" s="170"/>
      <c r="C10" s="104"/>
      <c r="D10" s="104"/>
    </row>
    <row r="11" spans="1:4">
      <c r="A11" s="168" t="s">
        <v>243</v>
      </c>
      <c r="B11" s="170"/>
      <c r="C11" s="104"/>
      <c r="D11" s="104"/>
    </row>
    <row r="12" spans="1:4" ht="13.5" thickBot="1">
      <c r="A12" s="171" t="s">
        <v>219</v>
      </c>
      <c r="B12" s="172"/>
      <c r="C12" s="105"/>
      <c r="D12" s="105"/>
    </row>
    <row r="14" spans="1:4">
      <c r="A14" s="106" t="s">
        <v>348</v>
      </c>
    </row>
    <row r="16" spans="1:4">
      <c r="A16" s="148" t="s">
        <v>350</v>
      </c>
    </row>
    <row r="17" spans="1:1">
      <c r="A17" s="149" t="s">
        <v>349</v>
      </c>
    </row>
    <row r="18" spans="1:1">
      <c r="A18" s="106" t="s">
        <v>319</v>
      </c>
    </row>
    <row r="19" spans="1:1">
      <c r="A19" s="106" t="s">
        <v>320</v>
      </c>
    </row>
    <row r="20" spans="1:1">
      <c r="A20" s="106" t="s">
        <v>346</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M43"/>
  <sheetViews>
    <sheetView showZeros="0" zoomScaleNormal="100" workbookViewId="0">
      <selection activeCell="B13" sqref="B13"/>
    </sheetView>
  </sheetViews>
  <sheetFormatPr defaultRowHeight="12.75"/>
  <cols>
    <col min="1" max="1" width="20.7109375" style="10" customWidth="1"/>
    <col min="2" max="29" width="10.7109375" customWidth="1"/>
    <col min="30" max="30" width="13.42578125" customWidth="1"/>
    <col min="31" max="31" width="12.7109375" customWidth="1"/>
    <col min="32" max="32" width="12.85546875" customWidth="1"/>
    <col min="33" max="36" width="10.7109375" customWidth="1"/>
  </cols>
  <sheetData>
    <row r="1" spans="1:39" s="2" customFormat="1" ht="18">
      <c r="A1" s="6" t="s">
        <v>0</v>
      </c>
    </row>
    <row r="2" spans="1:39" s="2" customFormat="1" ht="18">
      <c r="A2" s="7"/>
      <c r="B2" s="4"/>
      <c r="C2" s="4"/>
      <c r="D2" s="4"/>
      <c r="E2" s="4"/>
      <c r="F2" s="4"/>
      <c r="G2" s="4"/>
      <c r="H2" s="4"/>
      <c r="I2" s="4"/>
    </row>
    <row r="3" spans="1:39" s="2" customFormat="1" ht="18">
      <c r="A3" s="8" t="s">
        <v>278</v>
      </c>
    </row>
    <row r="4" spans="1:39" s="2" customFormat="1" ht="18">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1">
      <c r="A5" s="21" t="s">
        <v>69</v>
      </c>
      <c r="B5" s="21" t="s">
        <v>408</v>
      </c>
      <c r="C5" s="22" t="s">
        <v>70</v>
      </c>
      <c r="D5" s="22" t="s">
        <v>513</v>
      </c>
      <c r="E5" s="22" t="s">
        <v>224</v>
      </c>
      <c r="F5" s="22" t="s">
        <v>71</v>
      </c>
      <c r="G5" s="22" t="s">
        <v>75</v>
      </c>
      <c r="H5" s="22" t="s">
        <v>403</v>
      </c>
      <c r="I5" s="22" t="s">
        <v>72</v>
      </c>
      <c r="J5" s="22" t="s">
        <v>73</v>
      </c>
      <c r="K5" s="22" t="s">
        <v>74</v>
      </c>
      <c r="L5" s="22" t="s">
        <v>89</v>
      </c>
      <c r="M5" s="22" t="s">
        <v>85</v>
      </c>
      <c r="N5" s="22" t="s">
        <v>96</v>
      </c>
      <c r="O5" s="22" t="s">
        <v>286</v>
      </c>
      <c r="P5" s="22" t="s">
        <v>77</v>
      </c>
      <c r="Q5" s="22" t="s">
        <v>122</v>
      </c>
      <c r="R5" s="22" t="s">
        <v>383</v>
      </c>
      <c r="S5" s="22" t="s">
        <v>384</v>
      </c>
      <c r="T5" s="22" t="s">
        <v>385</v>
      </c>
      <c r="U5" s="22" t="s">
        <v>79</v>
      </c>
      <c r="V5" s="22" t="s">
        <v>94</v>
      </c>
      <c r="W5" s="22" t="s">
        <v>358</v>
      </c>
      <c r="X5" s="22" t="s">
        <v>101</v>
      </c>
      <c r="Y5" s="22" t="s">
        <v>67</v>
      </c>
      <c r="Z5" s="22" t="s">
        <v>102</v>
      </c>
      <c r="AA5" s="22" t="s">
        <v>68</v>
      </c>
      <c r="AB5" s="22" t="s">
        <v>103</v>
      </c>
      <c r="AC5" s="22" t="s">
        <v>373</v>
      </c>
      <c r="AD5" s="22" t="s">
        <v>374</v>
      </c>
      <c r="AE5" s="22" t="s">
        <v>104</v>
      </c>
      <c r="AF5" s="22" t="s">
        <v>105</v>
      </c>
      <c r="AG5" s="22" t="s">
        <v>256</v>
      </c>
      <c r="AH5" s="22" t="s">
        <v>255</v>
      </c>
    </row>
    <row r="6" spans="1:39" s="19" customFormat="1" ht="15">
      <c r="A6" s="19" t="s">
        <v>40</v>
      </c>
      <c r="B6" s="19" t="s">
        <v>229</v>
      </c>
      <c r="C6" s="19" t="s">
        <v>41</v>
      </c>
      <c r="D6" s="180" t="s">
        <v>226</v>
      </c>
      <c r="E6" s="19" t="s">
        <v>418</v>
      </c>
      <c r="F6" s="19" t="s">
        <v>42</v>
      </c>
      <c r="G6" s="19" t="s">
        <v>43</v>
      </c>
      <c r="H6" s="19" t="s">
        <v>43</v>
      </c>
      <c r="K6" s="19" t="s">
        <v>44</v>
      </c>
      <c r="L6" s="19" t="s">
        <v>45</v>
      </c>
      <c r="M6" s="19" t="s">
        <v>46</v>
      </c>
      <c r="N6" s="19" t="s">
        <v>47</v>
      </c>
      <c r="O6" s="19" t="s">
        <v>48</v>
      </c>
      <c r="P6" s="19" t="s">
        <v>49</v>
      </c>
      <c r="Q6" s="19" t="s">
        <v>90</v>
      </c>
      <c r="R6" s="19" t="s">
        <v>50</v>
      </c>
      <c r="S6" s="19" t="s">
        <v>51</v>
      </c>
      <c r="T6" s="19" t="s">
        <v>52</v>
      </c>
      <c r="U6" s="19" t="s">
        <v>53</v>
      </c>
      <c r="V6" s="19" t="s">
        <v>92</v>
      </c>
      <c r="W6" s="19" t="s">
        <v>54</v>
      </c>
      <c r="X6" s="19" t="s">
        <v>97</v>
      </c>
      <c r="Y6" s="19" t="s">
        <v>55</v>
      </c>
      <c r="Z6" s="19" t="s">
        <v>91</v>
      </c>
      <c r="AA6" s="19" t="s">
        <v>56</v>
      </c>
      <c r="AB6" s="19" t="s">
        <v>114</v>
      </c>
      <c r="AC6" s="19" t="s">
        <v>57</v>
      </c>
      <c r="AD6" s="19" t="s">
        <v>115</v>
      </c>
      <c r="AE6" s="19" t="s">
        <v>58</v>
      </c>
      <c r="AF6" s="19" t="s">
        <v>118</v>
      </c>
      <c r="AG6" s="19" t="s">
        <v>59</v>
      </c>
      <c r="AH6" s="19" t="s">
        <v>127</v>
      </c>
    </row>
    <row r="7" spans="1:39">
      <c r="A7" s="9"/>
      <c r="E7" t="str">
        <f>CONCATENATE(D7)</f>
        <v/>
      </c>
      <c r="J7" s="24"/>
      <c r="K7" s="24">
        <f>J7</f>
        <v>0</v>
      </c>
      <c r="L7" s="25">
        <f>VALUE(ROUNDUP(MONTH(K7)/12*4,0)*3&amp;"/"&amp;YEAR(K7))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row>
    <row r="8" spans="1:39">
      <c r="A8" s="9"/>
      <c r="K8" s="24"/>
      <c r="L8" s="25"/>
    </row>
    <row r="9" spans="1:39">
      <c r="A9" s="11" t="s">
        <v>1</v>
      </c>
      <c r="B9" s="13" t="s">
        <v>401</v>
      </c>
      <c r="C9" s="13"/>
      <c r="D9" s="13"/>
    </row>
    <row r="10" spans="1:39">
      <c r="A10" s="11" t="s">
        <v>409</v>
      </c>
      <c r="B10" s="13" t="s">
        <v>412</v>
      </c>
      <c r="C10" s="13"/>
      <c r="D10" s="13"/>
    </row>
    <row r="11" spans="1:39">
      <c r="A11" s="11" t="s">
        <v>2</v>
      </c>
      <c r="B11" s="13" t="s">
        <v>142</v>
      </c>
      <c r="C11" s="13"/>
      <c r="D11" s="13"/>
    </row>
    <row r="12" spans="1:39">
      <c r="A12" s="11" t="s">
        <v>410</v>
      </c>
      <c r="B12" s="13" t="s">
        <v>514</v>
      </c>
      <c r="C12" s="13"/>
      <c r="D12" s="13"/>
    </row>
    <row r="13" spans="1:39">
      <c r="A13" s="11" t="s">
        <v>419</v>
      </c>
      <c r="B13" s="13" t="s">
        <v>227</v>
      </c>
      <c r="C13" s="13"/>
      <c r="D13" s="13"/>
    </row>
    <row r="14" spans="1:39">
      <c r="A14" s="11" t="s">
        <v>4</v>
      </c>
      <c r="B14" s="13" t="s">
        <v>28</v>
      </c>
      <c r="C14" s="13"/>
      <c r="D14" s="13"/>
    </row>
    <row r="15" spans="1:39">
      <c r="A15" s="11" t="s">
        <v>5</v>
      </c>
      <c r="B15" s="17" t="s">
        <v>389</v>
      </c>
      <c r="D15" s="13"/>
    </row>
    <row r="16" spans="1:39" s="18" customFormat="1">
      <c r="A16" s="16" t="s">
        <v>6</v>
      </c>
      <c r="B16" s="17" t="s">
        <v>388</v>
      </c>
      <c r="C16" s="17"/>
      <c r="D16" s="17"/>
    </row>
    <row r="17" spans="1:4" s="18" customFormat="1">
      <c r="A17" s="16" t="s">
        <v>7</v>
      </c>
      <c r="B17" s="17" t="s">
        <v>387</v>
      </c>
      <c r="C17" s="17"/>
      <c r="D17" s="17"/>
    </row>
    <row r="18" spans="1:4" s="18" customFormat="1">
      <c r="A18" s="16" t="s">
        <v>8</v>
      </c>
      <c r="B18" s="17" t="s">
        <v>406</v>
      </c>
      <c r="C18" s="17"/>
      <c r="D18" s="17"/>
    </row>
    <row r="19" spans="1:4" s="18" customFormat="1">
      <c r="A19" s="16" t="s">
        <v>9</v>
      </c>
      <c r="B19" s="17" t="s">
        <v>390</v>
      </c>
      <c r="C19" s="17"/>
      <c r="D19" s="17"/>
    </row>
    <row r="20" spans="1:4" s="18" customFormat="1">
      <c r="A20" s="16" t="s">
        <v>10</v>
      </c>
      <c r="B20" s="17" t="s">
        <v>287</v>
      </c>
      <c r="C20" s="17"/>
      <c r="D20" s="17"/>
    </row>
    <row r="21" spans="1:4" s="18" customFormat="1">
      <c r="A21" s="16" t="s">
        <v>11</v>
      </c>
      <c r="B21" s="17" t="s">
        <v>29</v>
      </c>
      <c r="C21" s="17"/>
      <c r="D21" s="17"/>
    </row>
    <row r="22" spans="1:4" s="18" customFormat="1">
      <c r="A22" s="16" t="s">
        <v>141</v>
      </c>
      <c r="B22" s="17" t="s">
        <v>144</v>
      </c>
      <c r="C22" s="17"/>
      <c r="D22" s="17"/>
    </row>
    <row r="23" spans="1:4" s="18" customFormat="1">
      <c r="A23" s="16" t="s">
        <v>12</v>
      </c>
      <c r="B23" s="17" t="s">
        <v>145</v>
      </c>
      <c r="C23" s="17"/>
      <c r="D23" s="17"/>
    </row>
    <row r="24" spans="1:4" s="18" customFormat="1">
      <c r="A24" s="16" t="s">
        <v>13</v>
      </c>
      <c r="B24" s="17" t="s">
        <v>235</v>
      </c>
      <c r="C24" s="17"/>
      <c r="D24" s="17"/>
    </row>
    <row r="25" spans="1:4" s="18" customFormat="1">
      <c r="A25" s="16" t="s">
        <v>14</v>
      </c>
      <c r="B25" s="17" t="s">
        <v>391</v>
      </c>
      <c r="C25" s="17"/>
      <c r="D25" s="17"/>
    </row>
    <row r="26" spans="1:4" s="18" customFormat="1">
      <c r="A26" s="16" t="s">
        <v>15</v>
      </c>
      <c r="B26" s="17" t="s">
        <v>352</v>
      </c>
      <c r="C26" s="17"/>
      <c r="D26" s="17"/>
    </row>
    <row r="27" spans="1:4" s="18" customFormat="1">
      <c r="A27" s="16" t="s">
        <v>140</v>
      </c>
      <c r="B27" s="17" t="s">
        <v>143</v>
      </c>
      <c r="C27" s="17"/>
      <c r="D27" s="17"/>
    </row>
    <row r="28" spans="1:4" s="18" customFormat="1">
      <c r="A28" s="16" t="s">
        <v>16</v>
      </c>
      <c r="B28" s="17" t="s">
        <v>359</v>
      </c>
      <c r="C28" s="17"/>
      <c r="D28" s="17"/>
    </row>
    <row r="29" spans="1:4" s="18" customFormat="1">
      <c r="A29" s="16" t="s">
        <v>98</v>
      </c>
      <c r="B29" s="17" t="s">
        <v>361</v>
      </c>
      <c r="C29" s="17"/>
      <c r="D29" s="17"/>
    </row>
    <row r="30" spans="1:4" s="18" customFormat="1">
      <c r="A30" s="16" t="s">
        <v>17</v>
      </c>
      <c r="B30" s="17" t="s">
        <v>34</v>
      </c>
      <c r="C30" s="17"/>
      <c r="D30" s="17"/>
    </row>
    <row r="31" spans="1:4" s="18" customFormat="1">
      <c r="A31" s="16" t="s">
        <v>128</v>
      </c>
      <c r="B31" s="17" t="s">
        <v>146</v>
      </c>
      <c r="C31" s="17"/>
      <c r="D31" s="17"/>
    </row>
    <row r="32" spans="1:4" s="18" customFormat="1">
      <c r="A32" s="16" t="s">
        <v>18</v>
      </c>
      <c r="B32" s="17" t="s">
        <v>35</v>
      </c>
      <c r="C32" s="17"/>
      <c r="D32" s="17"/>
    </row>
    <row r="33" spans="1:4" s="18" customFormat="1">
      <c r="A33" s="16" t="s">
        <v>129</v>
      </c>
      <c r="B33" s="17" t="s">
        <v>147</v>
      </c>
      <c r="C33" s="17"/>
      <c r="D33" s="17"/>
    </row>
    <row r="34" spans="1:4" s="18" customFormat="1">
      <c r="A34" s="16" t="s">
        <v>19</v>
      </c>
      <c r="B34" s="17" t="s">
        <v>381</v>
      </c>
      <c r="C34" s="17"/>
      <c r="D34" s="17"/>
    </row>
    <row r="35" spans="1:4" s="18" customFormat="1">
      <c r="A35" s="16" t="s">
        <v>130</v>
      </c>
      <c r="B35" s="17" t="s">
        <v>378</v>
      </c>
      <c r="C35" s="17"/>
      <c r="D35" s="17"/>
    </row>
    <row r="36" spans="1:4" s="18" customFormat="1">
      <c r="A36" s="16" t="s">
        <v>20</v>
      </c>
      <c r="B36" s="18" t="s">
        <v>36</v>
      </c>
      <c r="C36" s="17"/>
      <c r="D36" s="17"/>
    </row>
    <row r="37" spans="1:4" s="18" customFormat="1">
      <c r="A37" s="16" t="s">
        <v>120</v>
      </c>
      <c r="B37" s="17" t="s">
        <v>376</v>
      </c>
      <c r="C37" s="17"/>
      <c r="D37" s="17"/>
    </row>
    <row r="38" spans="1:4" s="18" customFormat="1">
      <c r="A38" s="16" t="s">
        <v>21</v>
      </c>
      <c r="B38" s="13" t="s">
        <v>254</v>
      </c>
    </row>
    <row r="39" spans="1:4" s="18" customFormat="1">
      <c r="A39" s="16" t="s">
        <v>131</v>
      </c>
      <c r="B39" s="17" t="s">
        <v>377</v>
      </c>
      <c r="C39" s="17"/>
      <c r="D39" s="17"/>
    </row>
    <row r="40" spans="1:4" s="18" customFormat="1">
      <c r="A40" s="16"/>
      <c r="D40" s="17"/>
    </row>
    <row r="41" spans="1:4" s="18" customFormat="1">
      <c r="A41" s="16"/>
      <c r="D41" s="17"/>
    </row>
    <row r="42" spans="1:4" s="18" customFormat="1">
      <c r="A42" s="16"/>
      <c r="B42" s="17"/>
      <c r="C42" s="17"/>
      <c r="D42" s="17"/>
    </row>
    <row r="43" spans="1:4" s="18" customFormat="1">
      <c r="A43" s="16"/>
      <c r="B43" s="17"/>
      <c r="C43" s="17"/>
      <c r="D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L45" sqref="L45"/>
    </sheetView>
  </sheetViews>
  <sheetFormatPr defaultRowHeight="12.75"/>
  <cols>
    <col min="1" max="1" width="9" customWidth="1"/>
    <col min="2" max="2" width="28.42578125" customWidth="1"/>
    <col min="3" max="3" width="17.140625" customWidth="1"/>
    <col min="4" max="4" width="18" customWidth="1"/>
  </cols>
  <sheetData>
    <row r="1" spans="1:4" ht="18">
      <c r="A1" s="6" t="s">
        <v>0</v>
      </c>
    </row>
    <row r="2" spans="1:4" ht="18">
      <c r="A2" s="2"/>
    </row>
    <row r="3" spans="1:4" ht="18">
      <c r="A3" s="8" t="s">
        <v>324</v>
      </c>
    </row>
    <row r="4" spans="1:4" ht="18">
      <c r="A4" s="2"/>
    </row>
    <row r="5" spans="1:4" ht="12.6" customHeight="1">
      <c r="A5" s="252" t="s">
        <v>302</v>
      </c>
      <c r="B5" s="254" t="s">
        <v>303</v>
      </c>
      <c r="C5" s="256" t="s">
        <v>304</v>
      </c>
      <c r="D5" s="257"/>
    </row>
    <row r="6" spans="1:4" ht="24">
      <c r="A6" s="253"/>
      <c r="B6" s="255"/>
      <c r="C6" s="83" t="s">
        <v>305</v>
      </c>
      <c r="D6" s="84" t="s">
        <v>306</v>
      </c>
    </row>
    <row r="7" spans="1:4">
      <c r="A7" s="85" t="s">
        <v>40</v>
      </c>
      <c r="B7" s="86" t="s">
        <v>69</v>
      </c>
      <c r="C7" s="86"/>
      <c r="D7" s="87"/>
    </row>
    <row r="8" spans="1:4">
      <c r="A8" s="85" t="s">
        <v>41</v>
      </c>
      <c r="B8" s="86" t="s">
        <v>70</v>
      </c>
      <c r="C8" s="86"/>
      <c r="D8" s="87"/>
    </row>
    <row r="9" spans="1:4">
      <c r="A9" s="85" t="s">
        <v>226</v>
      </c>
      <c r="B9" s="86" t="s">
        <v>221</v>
      </c>
      <c r="C9" s="86"/>
      <c r="D9" s="87"/>
    </row>
    <row r="10" spans="1:4">
      <c r="A10" s="85" t="s">
        <v>225</v>
      </c>
      <c r="B10" s="86" t="s">
        <v>222</v>
      </c>
      <c r="C10" s="86"/>
      <c r="D10" s="87"/>
    </row>
    <row r="11" spans="1:4">
      <c r="A11" s="85" t="s">
        <v>413</v>
      </c>
      <c r="B11" s="86" t="s">
        <v>223</v>
      </c>
      <c r="C11" s="86"/>
      <c r="D11" s="87"/>
    </row>
    <row r="12" spans="1:4">
      <c r="A12" s="85" t="s">
        <v>414</v>
      </c>
      <c r="B12" s="86" t="s">
        <v>420</v>
      </c>
      <c r="C12" s="86"/>
      <c r="D12" s="87"/>
    </row>
    <row r="13" spans="1:4">
      <c r="A13" s="85" t="s">
        <v>415</v>
      </c>
      <c r="B13" s="86" t="s">
        <v>421</v>
      </c>
      <c r="C13" s="86"/>
      <c r="D13" s="87"/>
    </row>
    <row r="14" spans="1:4">
      <c r="A14" s="85" t="s">
        <v>416</v>
      </c>
      <c r="B14" s="86" t="s">
        <v>422</v>
      </c>
      <c r="C14" s="86"/>
      <c r="D14" s="87"/>
    </row>
    <row r="15" spans="1:4">
      <c r="A15" s="85" t="s">
        <v>417</v>
      </c>
      <c r="B15" s="86" t="s">
        <v>423</v>
      </c>
      <c r="C15" s="86"/>
      <c r="D15" s="87"/>
    </row>
    <row r="16" spans="1:4">
      <c r="A16" s="85" t="s">
        <v>42</v>
      </c>
      <c r="B16" s="86" t="s">
        <v>71</v>
      </c>
      <c r="C16" s="86"/>
      <c r="D16" s="87"/>
    </row>
    <row r="17" spans="1:4">
      <c r="A17" s="85" t="s">
        <v>43</v>
      </c>
      <c r="B17" s="86" t="s">
        <v>75</v>
      </c>
      <c r="C17" s="86"/>
      <c r="D17" s="87"/>
    </row>
    <row r="18" spans="1:4">
      <c r="A18" s="85"/>
      <c r="B18" s="86" t="s">
        <v>403</v>
      </c>
      <c r="C18" s="86"/>
      <c r="D18" s="87"/>
    </row>
    <row r="19" spans="1:4">
      <c r="A19" s="85"/>
      <c r="B19" s="86" t="s">
        <v>72</v>
      </c>
      <c r="C19" s="86"/>
      <c r="D19" s="87"/>
    </row>
    <row r="20" spans="1:4">
      <c r="A20" s="85"/>
      <c r="B20" s="86" t="s">
        <v>73</v>
      </c>
      <c r="C20" s="86"/>
      <c r="D20" s="87"/>
    </row>
    <row r="21" spans="1:4">
      <c r="A21" s="85" t="s">
        <v>44</v>
      </c>
      <c r="B21" s="86" t="s">
        <v>74</v>
      </c>
      <c r="C21" s="86"/>
      <c r="D21" s="87"/>
    </row>
    <row r="22" spans="1:4">
      <c r="A22" s="85" t="s">
        <v>46</v>
      </c>
      <c r="B22" s="86" t="s">
        <v>85</v>
      </c>
      <c r="C22" s="86"/>
      <c r="D22" s="87"/>
    </row>
    <row r="23" spans="1:4">
      <c r="A23" s="85" t="s">
        <v>47</v>
      </c>
      <c r="B23" s="86" t="s">
        <v>96</v>
      </c>
      <c r="C23" s="86"/>
      <c r="D23" s="87"/>
    </row>
    <row r="24" spans="1:4">
      <c r="A24" s="85" t="s">
        <v>48</v>
      </c>
      <c r="B24" s="86" t="s">
        <v>307</v>
      </c>
      <c r="C24" s="86"/>
      <c r="D24" s="87"/>
    </row>
    <row r="25" spans="1:4" ht="25.5">
      <c r="A25" s="89"/>
      <c r="B25" s="90" t="s">
        <v>308</v>
      </c>
      <c r="C25" s="90"/>
      <c r="D25" s="95"/>
    </row>
    <row r="26" spans="1:4">
      <c r="A26" s="85" t="s">
        <v>49</v>
      </c>
      <c r="B26" s="86" t="s">
        <v>77</v>
      </c>
      <c r="C26" s="86"/>
      <c r="D26" s="87"/>
    </row>
    <row r="27" spans="1:4">
      <c r="A27" s="85" t="s">
        <v>50</v>
      </c>
      <c r="B27" s="86" t="s">
        <v>310</v>
      </c>
      <c r="C27" s="86"/>
      <c r="D27" s="87"/>
    </row>
    <row r="28" spans="1:4">
      <c r="A28" s="85" t="s">
        <v>51</v>
      </c>
      <c r="B28" s="86" t="s">
        <v>311</v>
      </c>
      <c r="C28" s="86"/>
      <c r="D28" s="87"/>
    </row>
    <row r="29" spans="1:4">
      <c r="A29" s="85" t="s">
        <v>52</v>
      </c>
      <c r="B29" s="86" t="s">
        <v>312</v>
      </c>
      <c r="C29" s="86"/>
      <c r="D29" s="87"/>
    </row>
    <row r="30" spans="1:4">
      <c r="A30" s="85" t="s">
        <v>53</v>
      </c>
      <c r="B30" s="86" t="s">
        <v>79</v>
      </c>
      <c r="C30" s="86"/>
      <c r="D30" s="87"/>
    </row>
    <row r="31" spans="1:4">
      <c r="A31" s="85" t="s">
        <v>54</v>
      </c>
      <c r="B31" s="86" t="s">
        <v>314</v>
      </c>
      <c r="C31" s="86"/>
      <c r="D31" s="87"/>
    </row>
    <row r="32" spans="1:4">
      <c r="A32" s="85" t="s">
        <v>54</v>
      </c>
      <c r="B32" s="86" t="s">
        <v>315</v>
      </c>
      <c r="C32" s="86"/>
      <c r="D32" s="87"/>
    </row>
    <row r="33" spans="1:4">
      <c r="A33" s="85" t="s">
        <v>55</v>
      </c>
      <c r="B33" s="86" t="s">
        <v>67</v>
      </c>
      <c r="C33" s="86"/>
      <c r="D33" s="87"/>
    </row>
    <row r="34" spans="1:4">
      <c r="A34" s="85" t="s">
        <v>56</v>
      </c>
      <c r="B34" s="86" t="s">
        <v>68</v>
      </c>
      <c r="C34" s="86"/>
      <c r="D34" s="87"/>
    </row>
    <row r="35" spans="1:4">
      <c r="A35" s="85" t="s">
        <v>57</v>
      </c>
      <c r="B35" s="86" t="s">
        <v>83</v>
      </c>
      <c r="C35" s="86"/>
      <c r="D35" s="87"/>
    </row>
    <row r="36" spans="1:4">
      <c r="A36" s="85" t="s">
        <v>58</v>
      </c>
      <c r="B36" s="86" t="s">
        <v>316</v>
      </c>
      <c r="C36" s="86"/>
      <c r="D36" s="87"/>
    </row>
    <row r="37" spans="1:4">
      <c r="A37" s="85" t="s">
        <v>59</v>
      </c>
      <c r="B37" s="86" t="s">
        <v>317</v>
      </c>
      <c r="C37" s="86"/>
      <c r="D37" s="87"/>
    </row>
    <row r="38" spans="1:4" s="12" customFormat="1">
      <c r="B38" s="163"/>
    </row>
    <row r="39" spans="1:4" s="163" customFormat="1">
      <c r="A39" s="162" t="s">
        <v>192</v>
      </c>
    </row>
    <row r="40" spans="1:4" s="163" customFormat="1">
      <c r="A40" s="160" t="s">
        <v>325</v>
      </c>
    </row>
    <row r="41" spans="1:4" s="163" customFormat="1">
      <c r="A41" s="160" t="s">
        <v>319</v>
      </c>
      <c r="B41" s="12"/>
    </row>
    <row r="42" spans="1:4" s="12" customFormat="1">
      <c r="A42" s="160" t="s">
        <v>320</v>
      </c>
    </row>
    <row r="43" spans="1:4" s="12" customFormat="1">
      <c r="A43" s="161" t="s">
        <v>321</v>
      </c>
    </row>
    <row r="44" spans="1:4" s="12" customFormat="1">
      <c r="A44" s="161" t="s">
        <v>326</v>
      </c>
    </row>
    <row r="45" spans="1:4" s="12" customFormat="1">
      <c r="A45" s="161" t="s">
        <v>323</v>
      </c>
    </row>
    <row r="46" spans="1:4" s="12" customFormat="1"/>
    <row r="47" spans="1:4" s="12" customFormat="1">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cols>
    <col min="1" max="1" width="20.7109375" customWidth="1"/>
    <col min="2" max="9" width="10.7109375" customWidth="1"/>
  </cols>
  <sheetData>
    <row r="1" spans="1:12" s="2" customFormat="1" ht="18">
      <c r="A1" s="6" t="s">
        <v>0</v>
      </c>
    </row>
    <row r="2" spans="1:12" s="2" customFormat="1" ht="18">
      <c r="A2" s="7"/>
      <c r="B2" s="4"/>
      <c r="C2" s="4"/>
      <c r="D2" s="4"/>
      <c r="E2" s="4"/>
    </row>
    <row r="3" spans="1:12" s="2" customFormat="1" ht="18">
      <c r="A3" s="8" t="s">
        <v>158</v>
      </c>
    </row>
    <row r="4" spans="1:12" s="2" customFormat="1" ht="18">
      <c r="A4" s="8"/>
    </row>
    <row r="5" spans="1:12" s="32" customFormat="1" ht="63.75">
      <c r="A5" s="34" t="s">
        <v>157</v>
      </c>
      <c r="B5" s="5" t="s">
        <v>156</v>
      </c>
      <c r="C5" s="5" t="s">
        <v>70</v>
      </c>
      <c r="D5" s="5" t="s">
        <v>224</v>
      </c>
      <c r="E5" s="5" t="s">
        <v>288</v>
      </c>
      <c r="F5" s="5" t="s">
        <v>155</v>
      </c>
      <c r="G5" s="5" t="s">
        <v>66</v>
      </c>
      <c r="H5" s="5" t="s">
        <v>393</v>
      </c>
      <c r="I5" s="5" t="s">
        <v>154</v>
      </c>
      <c r="J5" s="5" t="s">
        <v>76</v>
      </c>
      <c r="K5" s="5" t="s">
        <v>397</v>
      </c>
    </row>
    <row r="6" spans="1:12">
      <c r="A6" s="33" t="s">
        <v>40</v>
      </c>
      <c r="B6" s="33" t="s">
        <v>41</v>
      </c>
      <c r="C6" s="33" t="s">
        <v>39</v>
      </c>
      <c r="D6" s="33" t="s">
        <v>42</v>
      </c>
      <c r="E6" s="33" t="s">
        <v>43</v>
      </c>
      <c r="F6" s="33" t="s">
        <v>44</v>
      </c>
      <c r="G6" s="33" t="s">
        <v>45</v>
      </c>
      <c r="H6" s="33" t="s">
        <v>46</v>
      </c>
      <c r="I6" s="33" t="s">
        <v>47</v>
      </c>
      <c r="J6" s="33" t="s">
        <v>48</v>
      </c>
      <c r="K6" s="33" t="s">
        <v>49</v>
      </c>
    </row>
    <row r="7" spans="1:12">
      <c r="A7" s="33"/>
      <c r="B7" s="33"/>
      <c r="C7" s="33"/>
      <c r="D7" s="33"/>
      <c r="E7" s="33"/>
      <c r="F7" s="33"/>
      <c r="G7" s="33"/>
      <c r="H7" s="33"/>
      <c r="I7" s="33"/>
      <c r="J7" s="33"/>
      <c r="K7" s="33"/>
      <c r="L7" s="33"/>
    </row>
    <row r="8" spans="1:12">
      <c r="A8" s="33"/>
      <c r="B8" s="33"/>
      <c r="C8" s="33"/>
      <c r="D8" s="33"/>
      <c r="E8" s="33"/>
      <c r="F8" s="33"/>
      <c r="G8" s="33"/>
      <c r="H8" s="33"/>
      <c r="I8" s="33"/>
      <c r="J8" s="33"/>
      <c r="K8" s="33"/>
      <c r="L8" s="33"/>
    </row>
    <row r="9" spans="1:12">
      <c r="A9" s="33"/>
      <c r="B9" s="33"/>
      <c r="C9" s="33"/>
      <c r="D9" s="33"/>
      <c r="E9" s="33"/>
      <c r="F9" s="33"/>
      <c r="G9" s="33"/>
      <c r="H9" s="33"/>
      <c r="I9" s="33"/>
      <c r="J9" s="33"/>
      <c r="K9" s="33"/>
      <c r="L9" s="33"/>
    </row>
    <row r="10" spans="1:12">
      <c r="A10" s="11" t="s">
        <v>1</v>
      </c>
      <c r="B10" s="13" t="s">
        <v>265</v>
      </c>
      <c r="C10" s="12"/>
      <c r="D10" s="12"/>
    </row>
    <row r="11" spans="1:12">
      <c r="A11" s="11" t="s">
        <v>2</v>
      </c>
      <c r="B11" s="13" t="s">
        <v>267</v>
      </c>
      <c r="C11" s="12"/>
      <c r="D11" s="12"/>
    </row>
    <row r="12" spans="1:12">
      <c r="A12" s="11" t="s">
        <v>3</v>
      </c>
      <c r="B12" s="13" t="s">
        <v>153</v>
      </c>
      <c r="C12" s="12"/>
      <c r="D12" s="12"/>
    </row>
    <row r="13" spans="1:12">
      <c r="A13" s="11" t="s">
        <v>4</v>
      </c>
      <c r="B13" s="13" t="s">
        <v>392</v>
      </c>
      <c r="C13" s="12"/>
      <c r="D13" s="12"/>
    </row>
    <row r="14" spans="1:12">
      <c r="A14" s="11" t="s">
        <v>5</v>
      </c>
      <c r="B14" s="13" t="s">
        <v>266</v>
      </c>
      <c r="C14" s="12"/>
      <c r="D14" s="12"/>
    </row>
    <row r="15" spans="1:12">
      <c r="A15" s="11" t="s">
        <v>6</v>
      </c>
      <c r="B15" s="13" t="s">
        <v>394</v>
      </c>
      <c r="C15" s="12"/>
      <c r="D15" s="12"/>
    </row>
    <row r="16" spans="1:12">
      <c r="A16" s="11" t="s">
        <v>7</v>
      </c>
      <c r="B16" s="13" t="s">
        <v>395</v>
      </c>
    </row>
    <row r="17" spans="1:2">
      <c r="A17" s="11" t="s">
        <v>8</v>
      </c>
      <c r="B17" s="13" t="s">
        <v>396</v>
      </c>
    </row>
    <row r="18" spans="1:2">
      <c r="A18" s="11" t="s">
        <v>9</v>
      </c>
      <c r="B18" t="s">
        <v>152</v>
      </c>
    </row>
    <row r="19" spans="1:2">
      <c r="A19" s="11" t="s">
        <v>10</v>
      </c>
      <c r="B19" t="s">
        <v>151</v>
      </c>
    </row>
    <row r="20" spans="1:2">
      <c r="A20" s="11" t="s">
        <v>11</v>
      </c>
      <c r="B20" s="13" t="s">
        <v>398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327</v>
      </c>
    </row>
    <row r="4" spans="1:4" ht="18">
      <c r="A4" s="2"/>
    </row>
    <row r="5" spans="1:4">
      <c r="A5" s="252" t="s">
        <v>302</v>
      </c>
      <c r="B5" s="254" t="s">
        <v>303</v>
      </c>
      <c r="C5" s="256" t="s">
        <v>304</v>
      </c>
      <c r="D5" s="257"/>
    </row>
    <row r="6" spans="1:4" ht="24">
      <c r="A6" s="253"/>
      <c r="B6" s="255"/>
      <c r="C6" s="83" t="s">
        <v>305</v>
      </c>
      <c r="D6" s="84" t="s">
        <v>306</v>
      </c>
    </row>
    <row r="7" spans="1:4">
      <c r="A7" s="85" t="s">
        <v>40</v>
      </c>
      <c r="B7" s="86" t="s">
        <v>157</v>
      </c>
      <c r="C7" s="86"/>
      <c r="D7" s="87"/>
    </row>
    <row r="8" spans="1:4">
      <c r="A8" s="85" t="s">
        <v>41</v>
      </c>
      <c r="B8" s="86" t="s">
        <v>156</v>
      </c>
      <c r="C8" s="86"/>
      <c r="D8" s="87"/>
    </row>
    <row r="9" spans="1:4">
      <c r="A9" s="85" t="s">
        <v>39</v>
      </c>
      <c r="B9" s="86" t="s">
        <v>70</v>
      </c>
      <c r="C9" s="86"/>
      <c r="D9" s="87"/>
    </row>
    <row r="10" spans="1:4">
      <c r="A10" s="85" t="s">
        <v>42</v>
      </c>
      <c r="B10" s="86" t="s">
        <v>224</v>
      </c>
      <c r="C10" s="86"/>
      <c r="D10" s="87"/>
    </row>
    <row r="11" spans="1:4">
      <c r="A11" s="85" t="s">
        <v>43</v>
      </c>
      <c r="B11" s="86" t="s">
        <v>307</v>
      </c>
      <c r="C11" s="86"/>
      <c r="D11" s="87"/>
    </row>
    <row r="12" spans="1:4" ht="25.5">
      <c r="A12" s="89"/>
      <c r="B12" s="90" t="s">
        <v>308</v>
      </c>
      <c r="C12" s="90"/>
      <c r="D12" s="95"/>
    </row>
    <row r="13" spans="1:4">
      <c r="A13" s="85" t="s">
        <v>44</v>
      </c>
      <c r="B13" s="86" t="s">
        <v>155</v>
      </c>
      <c r="C13" s="86"/>
      <c r="D13" s="87"/>
    </row>
    <row r="14" spans="1:4">
      <c r="A14" s="85" t="s">
        <v>45</v>
      </c>
      <c r="B14" s="86" t="s">
        <v>66</v>
      </c>
      <c r="C14" s="86"/>
      <c r="D14" s="87"/>
    </row>
    <row r="15" spans="1:4">
      <c r="A15" s="85" t="s">
        <v>46</v>
      </c>
      <c r="B15" s="179" t="s">
        <v>393</v>
      </c>
      <c r="C15" s="86"/>
      <c r="D15" s="87"/>
    </row>
    <row r="16" spans="1:4">
      <c r="A16" s="85" t="s">
        <v>47</v>
      </c>
      <c r="B16" s="86" t="s">
        <v>154</v>
      </c>
      <c r="C16" s="86"/>
      <c r="D16" s="87"/>
    </row>
    <row r="17" spans="1:7">
      <c r="A17" s="85" t="s">
        <v>48</v>
      </c>
      <c r="B17" s="86" t="s">
        <v>76</v>
      </c>
      <c r="C17" s="86"/>
      <c r="D17" s="87"/>
    </row>
    <row r="18" spans="1:7" ht="25.5">
      <c r="A18" s="85" t="s">
        <v>49</v>
      </c>
      <c r="B18" s="86" t="s">
        <v>397</v>
      </c>
      <c r="C18" s="86"/>
      <c r="D18" s="87"/>
    </row>
    <row r="19" spans="1:7" s="12" customFormat="1"/>
    <row r="20" spans="1:7" s="12" customFormat="1">
      <c r="A20" s="162" t="s">
        <v>192</v>
      </c>
    </row>
    <row r="21" spans="1:7" s="12" customFormat="1">
      <c r="A21" s="160" t="s">
        <v>325</v>
      </c>
    </row>
    <row r="22" spans="1:7" s="12" customFormat="1">
      <c r="A22" s="160" t="s">
        <v>319</v>
      </c>
    </row>
    <row r="23" spans="1:7" s="12" customFormat="1">
      <c r="A23" s="160" t="s">
        <v>320</v>
      </c>
    </row>
    <row r="24" spans="1:7" s="12" customFormat="1">
      <c r="A24" s="161" t="s">
        <v>321</v>
      </c>
    </row>
    <row r="25" spans="1:7" s="12" customFormat="1"/>
    <row r="26" spans="1:7" s="12" customFormat="1"/>
    <row r="31" spans="1:7">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L35"/>
  <sheetViews>
    <sheetView showZeros="0" zoomScaleNormal="100" workbookViewId="0">
      <selection activeCell="B9" sqref="B9"/>
    </sheetView>
  </sheetViews>
  <sheetFormatPr defaultRowHeight="12.75"/>
  <cols>
    <col min="1" max="4" width="12.5703125" customWidth="1"/>
    <col min="5" max="5" width="13.42578125" customWidth="1"/>
    <col min="6" max="8" width="12.5703125" customWidth="1"/>
    <col min="11" max="11" width="12.5703125" customWidth="1"/>
  </cols>
  <sheetData>
    <row r="1" spans="1:11" s="2" customFormat="1" ht="18">
      <c r="A1" s="6" t="s">
        <v>0</v>
      </c>
    </row>
    <row r="2" spans="1:11" s="2" customFormat="1" ht="18">
      <c r="A2" s="7"/>
      <c r="B2" s="4"/>
      <c r="C2" s="4"/>
    </row>
    <row r="3" spans="1:11" s="2" customFormat="1" ht="18">
      <c r="A3" s="8" t="s">
        <v>274</v>
      </c>
    </row>
    <row r="4" spans="1:11" s="2" customFormat="1" ht="18">
      <c r="A4" s="8"/>
    </row>
    <row r="5" spans="1:11" s="5" customFormat="1" ht="76.5">
      <c r="A5" s="22" t="s">
        <v>514</v>
      </c>
      <c r="B5" s="22" t="s">
        <v>224</v>
      </c>
      <c r="C5" s="5" t="s">
        <v>89</v>
      </c>
      <c r="D5" s="3" t="s">
        <v>230</v>
      </c>
      <c r="E5" s="5" t="s">
        <v>179</v>
      </c>
      <c r="F5" s="3" t="s">
        <v>231</v>
      </c>
      <c r="G5" s="3" t="s">
        <v>232</v>
      </c>
      <c r="H5" s="3" t="s">
        <v>84</v>
      </c>
      <c r="I5" s="3" t="s">
        <v>37</v>
      </c>
      <c r="J5" s="3" t="s">
        <v>289</v>
      </c>
      <c r="K5" s="3" t="s">
        <v>86</v>
      </c>
    </row>
    <row r="6" spans="1:11" s="1" customFormat="1" ht="15">
      <c r="A6" s="180" t="s">
        <v>228</v>
      </c>
      <c r="B6" s="19" t="s">
        <v>424</v>
      </c>
      <c r="C6" s="19" t="s">
        <v>41</v>
      </c>
      <c r="D6" s="19" t="s">
        <v>39</v>
      </c>
      <c r="E6" s="19" t="s">
        <v>42</v>
      </c>
      <c r="F6" s="19" t="s">
        <v>43</v>
      </c>
      <c r="G6" s="19" t="s">
        <v>44</v>
      </c>
      <c r="H6" s="19" t="s">
        <v>45</v>
      </c>
      <c r="I6" s="19" t="s">
        <v>46</v>
      </c>
      <c r="J6" s="19" t="s">
        <v>47</v>
      </c>
      <c r="K6" s="19" t="s">
        <v>48</v>
      </c>
    </row>
    <row r="7" spans="1:11" s="1" customFormat="1">
      <c r="B7" t="str">
        <f>CONCATENATE(A7)</f>
        <v/>
      </c>
      <c r="C7" s="53"/>
      <c r="D7" s="30"/>
      <c r="E7" s="30"/>
      <c r="F7" s="30"/>
      <c r="G7" s="30"/>
      <c r="H7" s="30"/>
      <c r="I7" s="30">
        <f>SUM(D7:H7)</f>
        <v>0</v>
      </c>
      <c r="J7" s="55"/>
      <c r="K7" s="30" t="e">
        <f>I7/J7</f>
        <v>#DIV/0!</v>
      </c>
    </row>
    <row r="8" spans="1:11" s="1" customFormat="1">
      <c r="A8" s="52"/>
      <c r="B8" s="54"/>
      <c r="C8" s="30"/>
      <c r="D8" s="30"/>
      <c r="E8" s="30"/>
      <c r="F8" s="30"/>
      <c r="G8" s="30"/>
      <c r="H8" s="55"/>
      <c r="I8" s="30"/>
      <c r="J8"/>
    </row>
    <row r="9" spans="1:11" s="1" customFormat="1">
      <c r="A9" s="11" t="s">
        <v>409</v>
      </c>
      <c r="B9" s="13" t="s">
        <v>514</v>
      </c>
      <c r="C9"/>
      <c r="D9"/>
      <c r="E9"/>
      <c r="F9"/>
      <c r="G9"/>
      <c r="H9"/>
      <c r="I9"/>
      <c r="J9"/>
    </row>
    <row r="10" spans="1:11" s="1" customFormat="1">
      <c r="A10" s="11" t="s">
        <v>425</v>
      </c>
      <c r="B10" s="13" t="s">
        <v>227</v>
      </c>
      <c r="C10"/>
      <c r="D10"/>
      <c r="E10"/>
      <c r="F10"/>
      <c r="G10"/>
      <c r="H10"/>
      <c r="I10"/>
      <c r="J10"/>
    </row>
    <row r="11" spans="1:11" s="1" customFormat="1">
      <c r="A11" s="11" t="s">
        <v>41</v>
      </c>
      <c r="B11" s="13" t="s">
        <v>178</v>
      </c>
      <c r="C11"/>
      <c r="D11"/>
      <c r="E11"/>
      <c r="F11"/>
      <c r="G11"/>
      <c r="H11"/>
      <c r="I11"/>
      <c r="J11"/>
    </row>
    <row r="12" spans="1:11" s="1" customFormat="1">
      <c r="A12" s="11" t="s">
        <v>39</v>
      </c>
      <c r="B12" s="13" t="s">
        <v>238</v>
      </c>
      <c r="C12" s="15"/>
      <c r="D12" s="15"/>
      <c r="E12"/>
      <c r="F12"/>
      <c r="G12"/>
      <c r="H12"/>
      <c r="I12"/>
      <c r="J12"/>
    </row>
    <row r="13" spans="1:11">
      <c r="A13" s="11" t="s">
        <v>42</v>
      </c>
      <c r="B13" s="13" t="s">
        <v>242</v>
      </c>
    </row>
    <row r="14" spans="1:11">
      <c r="A14" s="11" t="s">
        <v>43</v>
      </c>
      <c r="B14" s="13" t="s">
        <v>239</v>
      </c>
    </row>
    <row r="15" spans="1:11">
      <c r="A15" s="11" t="s">
        <v>44</v>
      </c>
      <c r="B15" s="13" t="s">
        <v>240</v>
      </c>
    </row>
    <row r="16" spans="1:11">
      <c r="A16" s="11" t="s">
        <v>45</v>
      </c>
      <c r="B16" s="13" t="s">
        <v>241</v>
      </c>
    </row>
    <row r="17" spans="1:12">
      <c r="A17" s="11" t="s">
        <v>46</v>
      </c>
      <c r="B17" s="13" t="s">
        <v>181</v>
      </c>
    </row>
    <row r="18" spans="1:12">
      <c r="A18" s="11" t="s">
        <v>47</v>
      </c>
      <c r="B18" s="13" t="s">
        <v>290</v>
      </c>
    </row>
    <row r="19" spans="1:12">
      <c r="A19" s="11" t="s">
        <v>48</v>
      </c>
      <c r="B19" s="13" t="s">
        <v>180</v>
      </c>
    </row>
    <row r="21" spans="1:12">
      <c r="A21" s="11"/>
      <c r="C21" s="22"/>
      <c r="D21" s="5"/>
      <c r="E21" s="3"/>
      <c r="F21" s="5"/>
      <c r="G21" s="3"/>
      <c r="H21" s="3"/>
      <c r="I21" s="3"/>
      <c r="J21" s="3"/>
      <c r="K21" s="3"/>
      <c r="L21" s="3"/>
    </row>
    <row r="22" spans="1:12">
      <c r="C22" s="19"/>
      <c r="D22" s="19"/>
      <c r="E22" s="19"/>
      <c r="F22" s="19"/>
      <c r="G22" s="19"/>
      <c r="H22" s="19"/>
      <c r="I22" s="19"/>
      <c r="J22" s="19"/>
      <c r="K22" s="19"/>
      <c r="L22" s="19"/>
    </row>
    <row r="23" spans="1:12">
      <c r="C23" s="12"/>
      <c r="D23" s="153"/>
      <c r="E23" s="154"/>
      <c r="F23" s="154"/>
      <c r="G23" s="154"/>
      <c r="H23" s="154"/>
      <c r="I23" s="154"/>
      <c r="J23" s="154"/>
      <c r="K23" s="155"/>
      <c r="L23" s="154"/>
    </row>
    <row r="24" spans="1:12">
      <c r="C24" s="154"/>
      <c r="D24" s="154"/>
      <c r="E24" s="154"/>
      <c r="F24" s="154"/>
      <c r="G24" s="154"/>
      <c r="H24" s="155"/>
      <c r="I24" s="154"/>
      <c r="J24" s="12"/>
      <c r="K24" s="12"/>
      <c r="L24" s="12"/>
    </row>
    <row r="25" spans="1:12">
      <c r="C25" s="12"/>
      <c r="D25" s="12"/>
      <c r="E25" s="12"/>
      <c r="F25" s="12"/>
      <c r="G25" s="12"/>
      <c r="H25" s="12"/>
      <c r="I25" s="12"/>
      <c r="J25" s="12"/>
      <c r="K25" s="12"/>
      <c r="L25" s="12"/>
    </row>
    <row r="26" spans="1:12">
      <c r="C26" s="12"/>
      <c r="D26" s="12"/>
      <c r="E26" s="12"/>
      <c r="F26" s="12"/>
      <c r="G26" s="12"/>
      <c r="H26" s="12"/>
      <c r="I26" s="12"/>
      <c r="J26" s="12"/>
      <c r="K26" s="12"/>
      <c r="L26" s="12"/>
    </row>
    <row r="27" spans="1:12">
      <c r="C27" s="12"/>
      <c r="D27" s="12"/>
      <c r="E27" s="12"/>
      <c r="F27" s="12"/>
      <c r="G27" s="12"/>
      <c r="H27" s="12"/>
      <c r="I27" s="12"/>
      <c r="J27" s="12"/>
      <c r="K27" s="12"/>
      <c r="L27" s="12"/>
    </row>
    <row r="28" spans="1:12">
      <c r="C28" s="15"/>
      <c r="D28" s="15"/>
      <c r="E28" s="12"/>
      <c r="F28" s="12"/>
      <c r="G28" s="12"/>
      <c r="H28" s="12"/>
      <c r="I28" s="12"/>
      <c r="J28" s="12"/>
      <c r="K28" s="12"/>
      <c r="L28" s="12"/>
    </row>
    <row r="29" spans="1:12">
      <c r="C29" s="12"/>
      <c r="D29" s="12"/>
      <c r="E29" s="12"/>
      <c r="F29" s="12"/>
      <c r="G29" s="12"/>
      <c r="H29" s="12"/>
      <c r="I29" s="12"/>
      <c r="J29" s="12"/>
      <c r="K29" s="12"/>
      <c r="L29" s="12"/>
    </row>
    <row r="30" spans="1:12">
      <c r="C30" s="12"/>
      <c r="D30" s="12"/>
      <c r="E30" s="12"/>
      <c r="F30" s="12"/>
      <c r="G30" s="12"/>
      <c r="H30" s="12"/>
      <c r="I30" s="12"/>
      <c r="J30" s="12"/>
      <c r="K30" s="12"/>
      <c r="L30" s="12"/>
    </row>
    <row r="31" spans="1:12">
      <c r="C31" s="12"/>
      <c r="D31" s="12"/>
      <c r="E31" s="12"/>
      <c r="F31" s="12"/>
      <c r="G31" s="12"/>
      <c r="H31" s="12"/>
      <c r="I31" s="12"/>
      <c r="J31" s="12"/>
      <c r="K31" s="12"/>
      <c r="L31" s="12"/>
    </row>
    <row r="32" spans="1:12">
      <c r="C32" s="12"/>
      <c r="D32" s="12"/>
      <c r="E32" s="12"/>
      <c r="F32" s="12"/>
      <c r="G32" s="12"/>
      <c r="H32" s="12"/>
      <c r="I32" s="12"/>
      <c r="J32" s="12"/>
      <c r="K32" s="12"/>
      <c r="L32" s="12"/>
    </row>
    <row r="33" spans="3:12">
      <c r="C33" s="12"/>
      <c r="D33" s="12"/>
      <c r="E33" s="12"/>
      <c r="F33" s="12"/>
      <c r="G33" s="12"/>
      <c r="H33" s="12"/>
      <c r="I33" s="12"/>
      <c r="J33" s="12"/>
      <c r="K33" s="12"/>
      <c r="L33" s="12"/>
    </row>
    <row r="34" spans="3:12">
      <c r="C34" s="12"/>
      <c r="D34" s="12"/>
      <c r="E34" s="12"/>
      <c r="F34" s="12"/>
      <c r="G34" s="12"/>
      <c r="H34" s="12"/>
      <c r="I34" s="12"/>
      <c r="J34" s="12"/>
      <c r="K34" s="12"/>
      <c r="L34" s="12"/>
    </row>
    <row r="35" spans="3:12">
      <c r="C35" s="12"/>
      <c r="D35" s="12"/>
      <c r="E35" s="12"/>
      <c r="F35" s="12"/>
      <c r="G35" s="12"/>
      <c r="H35" s="12"/>
      <c r="I35" s="12"/>
      <c r="J35" s="12"/>
      <c r="K35" s="12"/>
      <c r="L35" s="12"/>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15</Value>
      <Value>114</Value>
      <Value>11</Value>
      <Value>42</Value>
      <Value>1282</Value>
      <Value>1757</Value>
      <Value>123</Value>
      <Value>1775</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Info xmlns="http://schemas.microsoft.com/office/infopath/2007/PartnerControls">
          <TermName xmlns="http://schemas.microsoft.com/office/infopath/2007/PartnerControls">THAILAND</TermName>
          <TermId xmlns="http://schemas.microsoft.com/office/infopath/2007/PartnerControls">d9fd5259-64aa-419d-894a-df2ffc20db0f</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Clear Laminate Glass - Oceania Glass Pty Ltd - China, Thailand_9014F052297842C4801F6E3BBEA76EA5</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656</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Clear Laminate Glass</TermName>
          <TermId xmlns="http://schemas.microsoft.com/office/infopath/2007/PartnerControls">89b05c12-51e3-45b0-b9c2-35c1fad87cb7</TermId>
        </TermInfo>
      </Terms>
    </f06bc08df4f7480fae31bfc0219a480b>
    <ADCCRMCaseId xmlns="b48e3ffd-eb19-4da6-9c3a-2fe013753af6">A3669B63-FACC-4C0A-AFFA-49895DFEBCF5</ADCCRMCaseId>
  </documentManagement>
</p:properties>
</file>

<file path=customXml/itemProps1.xml><?xml version="1.0" encoding="utf-8"?>
<ds:datastoreItem xmlns:ds="http://schemas.openxmlformats.org/officeDocument/2006/customXml" ds:itemID="{30756579-D85E-4002-AFAE-C90AD8CB9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221EC6-E79B-42C7-A227-DE336BBD285C}">
  <ds:schemaRefs>
    <ds:schemaRef ds:uri="http://schemas.microsoft.com/sharepoint/v3/contenttype/forms"/>
  </ds:schemaRefs>
</ds:datastoreItem>
</file>

<file path=customXml/itemProps3.xml><?xml version="1.0" encoding="utf-8"?>
<ds:datastoreItem xmlns:ds="http://schemas.openxmlformats.org/officeDocument/2006/customXml" ds:itemID="{2DD502E9-BBF3-4D74-91E3-486DC350E155}">
  <ds:schemaRefs>
    <ds:schemaRef ds:uri="http://schemas.microsoft.com/office/2006/documentManagement/types"/>
    <ds:schemaRef ds:uri="http://purl.org/dc/elements/1.1/"/>
    <ds:schemaRef ds:uri="http://schemas.openxmlformats.org/package/2006/metadata/core-properties"/>
    <ds:schemaRef ds:uri="b48e3ffd-eb19-4da6-9c3a-2fe013753af6"/>
    <ds:schemaRef ds:uri="http://schemas.microsoft.com/office/infopath/2007/PartnerControls"/>
    <ds:schemaRef ds:uri="http://purl.org/dc/terms/"/>
    <ds:schemaRef ds:uri="http://schemas.microsoft.com/office/2006/metadata/properties"/>
    <ds:schemaRef ds:uri="9415f538-06e4-4333-8d32-bf09d7b0fc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lpstr>I-1 Company Turnover</vt:lpstr>
      <vt:lpstr>I-2 Provision of goods</vt:lpstr>
      <vt:lpstr>I-3 Income Tax</vt:lpstr>
      <vt:lpstr>I-4 Grants</vt:lpstr>
      <vt:lpstr>I-5 Preferential Loans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656 -Exporter Questionnaire Workbook - China</dc:title>
  <dc:creator/>
  <cp:lastModifiedBy/>
  <dcterms:created xsi:type="dcterms:W3CDTF">2024-03-28T01:19:57Z</dcterms:created>
  <dcterms:modified xsi:type="dcterms:W3CDTF">2024-09-04T03:26:27Z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1775;#Clear Laminate Glass|89b05c12-51e3-45b0-b9c2-35c1fad87cb7</vt:lpwstr>
  </property>
  <property fmtid="{D5CDD505-2E9C-101B-9397-08002B2CF9AE}" pid="4" name="MediaServiceImageTags">
    <vt:lpwstr/>
  </property>
  <property fmtid="{D5CDD505-2E9C-101B-9397-08002B2CF9AE}" pid="5" name="ADCDivisionKeywords">
    <vt:lpwstr/>
  </property>
  <property fmtid="{D5CDD505-2E9C-101B-9397-08002B2CF9AE}" pid="6" name="ADCDocumentType">
    <vt:lpwstr>42;#Questionnaire|77396392-a370-441c-ad68-0ba6068a2990</vt:lpwstr>
  </property>
  <property fmtid="{D5CDD505-2E9C-101B-9397-08002B2CF9AE}" pid="7" name="ADCAttachment_x002f_Appendix">
    <vt:lpwstr/>
  </property>
  <property fmtid="{D5CDD505-2E9C-101B-9397-08002B2CF9AE}" pid="8" name="ADCEntityType">
    <vt:lpwstr/>
  </property>
  <property fmtid="{D5CDD505-2E9C-101B-9397-08002B2CF9AE}" pid="9" name="ADCFileType">
    <vt:lpwstr>1282;#xlsx|37ef8a18-046d-43e0-a0c2-b2bbafd1eabc</vt:lpwstr>
  </property>
  <property fmtid="{D5CDD505-2E9C-101B-9397-08002B2CF9AE}" pid="10" name="ADCWorkActivity">
    <vt:lpwstr/>
  </property>
  <property fmtid="{D5CDD505-2E9C-101B-9397-08002B2CF9AE}" pid="11" name="ADCYear">
    <vt:lpwstr>1757;#2024|8819ee52-648a-4625-a335-332d60616b95</vt:lpwstr>
  </property>
  <property fmtid="{D5CDD505-2E9C-101B-9397-08002B2CF9AE}" pid="12" name="ADCCaseType">
    <vt:lpwstr>15;#Dumping and Subsidy Investigation|82fded29-b5ea-453d-9b3c-4f7518094b4b</vt:lpwstr>
  </property>
  <property fmtid="{D5CDD505-2E9C-101B-9397-08002B2CF9AE}" pid="13" name="ADCSub_x002d_documentType">
    <vt:lpwstr/>
  </property>
  <property fmtid="{D5CDD505-2E9C-101B-9397-08002B2CF9AE}" pid="14" name="ADCCountries">
    <vt:lpwstr>114;#CHINA|6efc5bf2-074e-481b-bbee-34b288cc1024;#123;#THAILAND|d9fd5259-64aa-419d-894a-df2ffc20db0f</vt:lpwstr>
  </property>
  <property fmtid="{D5CDD505-2E9C-101B-9397-08002B2CF9AE}" pid="15" name="ADCSecurityClassification">
    <vt:lpwstr>11;#OFFICIAL|76d4828a-bfcc-47b5-bdd8-63e4c371f7b3</vt:lpwstr>
  </property>
  <property fmtid="{D5CDD505-2E9C-101B-9397-08002B2CF9AE}" pid="16" name="ADCEntity">
    <vt:lpwstr/>
  </property>
  <property fmtid="{D5CDD505-2E9C-101B-9397-08002B2CF9AE}" pid="17" name="ADCReportType">
    <vt:lpwstr/>
  </property>
  <property fmtid="{D5CDD505-2E9C-101B-9397-08002B2CF9AE}" pid="18" name="ADCSub-documentType">
    <vt:lpwstr/>
  </property>
  <property fmtid="{D5CDD505-2E9C-101B-9397-08002B2CF9AE}" pid="19" name="ADCAttachment/Appendix">
    <vt:lpwstr/>
  </property>
</Properties>
</file>