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s>
  <calcPr calcId="152511"/>
</workbook>
</file>

<file path=xl/calcChain.xml><?xml version="1.0" encoding="utf-8"?>
<calcChain xmlns="http://schemas.openxmlformats.org/spreadsheetml/2006/main">
  <c r="G8" i="11" l="1"/>
  <c r="G7" i="11"/>
  <c r="G8" i="7"/>
  <c r="G7" i="7"/>
  <c r="J8" i="10"/>
  <c r="J9" i="10"/>
  <c r="J10" i="10"/>
  <c r="J11" i="10"/>
  <c r="J12" i="10"/>
  <c r="J13" i="10"/>
  <c r="J7" i="10"/>
  <c r="J8" i="3"/>
  <c r="J9" i="3"/>
  <c r="J10" i="3"/>
  <c r="J11" i="3"/>
  <c r="J7" i="3"/>
  <c r="H7" i="28" l="1"/>
  <c r="Y7" i="10" l="1"/>
  <c r="Z7" i="3"/>
  <c r="AF7" i="3"/>
  <c r="B6" i="27" l="1"/>
  <c r="B7" i="27"/>
  <c r="B10" i="26"/>
  <c r="B13" i="26"/>
  <c r="C20" i="26" l="1"/>
  <c r="B20" i="26"/>
  <c r="C15" i="26"/>
  <c r="C14" i="26" s="1"/>
  <c r="C13" i="26" s="1"/>
  <c r="B15" i="26"/>
  <c r="B14" i="26" s="1"/>
  <c r="B7" i="26"/>
  <c r="B6" i="26"/>
  <c r="B11" i="17"/>
  <c r="M9" i="20" l="1"/>
  <c r="B7" i="17" l="1"/>
  <c r="N7" i="11"/>
  <c r="P7" i="11" s="1"/>
  <c r="N7" i="7"/>
  <c r="P7" i="7" s="1"/>
  <c r="B8" i="25"/>
  <c r="B7" i="25"/>
  <c r="B9" i="25" l="1"/>
  <c r="D14" i="25" s="1"/>
  <c r="C17" i="17" l="1"/>
  <c r="C12" i="17" s="1"/>
  <c r="C11" i="17" s="1"/>
  <c r="C10" i="17" s="1"/>
  <c r="B17" i="17"/>
  <c r="B12" i="17" s="1"/>
  <c r="B10" i="17" s="1"/>
  <c r="B6" i="17" l="1"/>
  <c r="AN7" i="10"/>
  <c r="AL7" i="10" l="1"/>
  <c r="AJ7" i="10"/>
  <c r="AH7" i="10"/>
  <c r="AF7" i="10"/>
  <c r="AD7" i="10"/>
  <c r="AB7" i="10"/>
  <c r="Z7" i="10"/>
  <c r="U7" i="10"/>
  <c r="AX7" i="3"/>
  <c r="AV7" i="3"/>
  <c r="AT7" i="3"/>
  <c r="AR7" i="3"/>
  <c r="AP7" i="3"/>
  <c r="AJ7" i="3"/>
  <c r="AE7" i="3"/>
  <c r="AC7" i="3"/>
  <c r="AG7" i="3"/>
  <c r="AN7" i="3"/>
  <c r="AL7" i="3"/>
  <c r="V7" i="3"/>
  <c r="O7" i="10"/>
  <c r="O7" i="3"/>
  <c r="AA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<sst xmlns="http://schemas.openxmlformats.org/spreadsheetml/2006/main" count="753" uniqueCount="361">
  <si>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</si>
  <si>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</si>
  <si>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</si>
  <si>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</si>
  <si>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</si>
  <si>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</si>
  <si>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</si>
  <si>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</si>
  <si>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</si>
  <si>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</si>
  <si>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</si>
  <si>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</si>
  <si>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</si>
  <si>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</si>
  <si>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</si>
  <si>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</si>
  <si>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</si>
  <si>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</si>
  <si>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</si>
  <si>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</si>
  <si>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</si>
  <si>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</si>
  <si>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</si>
  <si>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</si>
  <si>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</si>
  <si>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</si>
  <si>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</si>
  <si>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</si>
  <si>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</si>
  <si>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</si>
  <si>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</si>
  <si>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</si>
  <si>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</si>
  <si>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</si>
  <si>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</si>
  <si>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</si>
  <si>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</si>
  <si>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</si>
  <si>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</si>
  <si>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</si>
  <si>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</si>
  <si>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</si>
  <si>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</si>
  <si>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</si>
  <si>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</si>
  <si>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</si>
  <si>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</si>
  <si>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</si>
  <si>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</si>
  <si>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</si>
  <si>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</si>
  <si>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</si>
  <si>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</si>
  <si>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</si>
  <si>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</si>
  <si>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</si>
  <si>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</si>
  <si>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</si>
  <si>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</si>
  <si>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</si>
  <si>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</si>
  <si>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</si>
  <si>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</si>
  <si>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</si>
  <si>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</si>
  <si>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</si>
  <si>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</si>
  <si>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</si>
  <si>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</si>
  <si>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</si>
  <si>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</si>
  <si>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</si>
  <si>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</si>
  <si>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</si>
  <si>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</si>
  <si>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</si>
  <si>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</si>
  <si>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</si>
  <si>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</si>
  <si>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</si>
  <si>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</si>
  <si>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</si>
  <si>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</si>
  <si>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</si>
  <si>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</si>
  <si>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</si>
  <si>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</si>
  <si>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</si>
  <si>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</si>
  <si>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</si>
  <si>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</si>
  <si>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</si>
  <si>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</si>
  <si>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</si>
  <si>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</si>
  <si>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</si>
  <si>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</si>
  <si>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</si>
  <si>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</si>
  <si>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</si>
  <si>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</si>
  <si>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</si>
  <si>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</si>
  <si>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</si>
  <si>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</si>
  <si>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</si>
  <si>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</si>
  <si>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</si>
  <si>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</si>
  <si>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</si>
  <si>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</si>
  <si>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</si>
  <si>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</si>
  <si>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</si>
  <si>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</si>
  <si>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</si>
  <si>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</si>
  <si>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</si>
  <si>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</si>
  <si>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</si>
  <si>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</si>
  <si>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</si>
  <si>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</si>
  <si>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</si>
  <si>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</si>
  <si>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</si>
  <si>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</si>
  <si>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</si>
  <si>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</si>
  <si>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</si>
  <si>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</si>
  <si>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</si>
  <si>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</si>
  <si>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</si>
  <si>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</si>
  <si>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</si>
  <si>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</si>
  <si>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</si>
  <si>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</si>
  <si>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</si>
  <si>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</si>
  <si>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</si>
  <si>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</si>
  <si>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</si>
  <si>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</si>
  <si>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</si>
  <si>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</si>
  <si>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</si>
  <si>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</si>
  <si>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</si>
  <si>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</si>
  <si>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</si>
  <si>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</si>
  <si>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</si>
  <si>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</si>
  <si>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</si>
  <si>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</si>
  <si>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</si>
  <si>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</si>
  <si>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</si>
  <si>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</si>
  <si>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</si>
  <si>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</si>
  <si>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</si>
  <si>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</si>
  <si>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</si>
  <si>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</si>
  <si>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</si>
  <si>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</si>
  <si>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</si>
  <si>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</si>
  <si>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</si>
  <si>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</si>
  <si>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</si>
  <si>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</si>
  <si>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</si>
  <si>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</si>
  <si>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</si>
  <si>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</si>
  <si>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</si>
  <si>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</si>
  <si>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</si>
  <si>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</si>
  <si>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</si>
  <si>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</si>
  <si>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</si>
  <si>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</si>
  <si>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</si>
  <si>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</si>
  <si>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</si>
  <si>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</si>
  <si>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</si>
  <si>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</si>
  <si>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</si>
  <si>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</si>
  <si>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</si>
  <si>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</si>
  <si>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</si>
  <si>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</si>
  <si>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</si>
  <si>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</si>
  <si>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</si>
  <si>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</si>
  <si>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</si>
  <si>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</si>
  <si>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</si>
  <si>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</si>
  <si>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</si>
  <si>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</si>
  <si>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</si>
  <si>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</si>
  <si>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</si>
  <si>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</si>
  <si>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</si>
  <si>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</si>
  <si>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</si>
  <si>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</si>
  <si>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</si>
  <si>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</si>
  <si>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</si>
  <si>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</si>
  <si>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</si>
  <si>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</si>
  <si>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</si>
  <si>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</si>
  <si>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</si>
  <si>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</si>
  <si>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</si>
  <si>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</si>
  <si>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</si>
  <si>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</si>
  <si>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</si>
  <si>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</si>
  <si>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</si>
  <si>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</si>
  <si>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</si>
  <si>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</si>
  <si>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</si>
  <si>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</si>
  <si>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</si>
  <si>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</si>
  <si>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</si>
  <si>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</si>
  <si>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</si>
  <si>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</si>
  <si>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</si>
  <si>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</si>
  <si>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</si>
  <si>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</si>
  <si>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</si>
  <si>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</si>
  <si>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</si>
  <si>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</si>
  <si>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</si>
  <si>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</si>
  <si>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</si>
  <si>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</si>
  <si>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</si>
  <si>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</si>
  <si>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</si>
  <si>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</si>
  <si>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</si>
  <si>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</si>
  <si>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</si>
  <si>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</si>
  <si>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</si>
  <si>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</si>
  <si>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</si>
  <si>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</si>
  <si>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</si>
  <si>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</si>
  <si>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</si>
  <si>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</si>
  <si>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</si>
  <si>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</si>
  <si>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</si>
  <si>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</si>
  <si>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</si>
  <si>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</si>
  <si>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</si>
  <si>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</si>
  <si>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</si>
  <si>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</si>
  <si>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</si>
  <si>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</si>
  <si>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</si>
  <si>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</si>
  <si>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</si>
  <si>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</si>
  <si>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</si>
  <si>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</si>
  <si>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</si>
  <si>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</si>
  <si>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</si>
  <si>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</si>
  <si>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</si>
  <si>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</si>
  <si>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</si>
  <si>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</si>
  <si>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</si>
  <si>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</si>
  <si>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</si>
  <si>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</si>
  <si>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</si>
  <si>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</si>
  <si>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</si>
  <si>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</si>
  <si>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</si>
  <si>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</si>
  <si>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</si>
  <si>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</si>
  <si>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</si>
  <si>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</si>
  <si>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</si>
  <si>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</si>
  <si>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</si>
  <si>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</si>
  <si>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</si>
  <si>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</si>
  <si>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</si>
  <si>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</si>
  <si>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</si>
  <si>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</si>
  <si>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</si>
  <si>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</si>
  <si>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</si>
  <si>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</si>
  <si>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</si>
  <si>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</si>
  <si>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</si>
  <si>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</si>
  <si>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</si>
  <si>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</si>
  <si>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</si>
  <si>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</si>
  <si>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r>
      <t xml:space="preserve">The </t>
    </r>
    <r>
      <rPr>
        <b/>
        <sz val="11"/>
        <rFont val="Calibri"/>
        <family val="2"/>
        <scheme val="minor"/>
      </rPr>
      <t>actual</t>
    </r>
    <r>
      <rPr>
        <sz val="11"/>
        <rFont val="Calibri"/>
        <family val="2"/>
        <scheme val="minor"/>
      </rPr>
      <t xml:space="preserve"> amount of ocean freight incurred on each export shipment listed.</t>
    </r>
  </si>
  <si>
    <t>[3.3]</t>
  </si>
  <si>
    <t>[3.4]</t>
  </si>
  <si>
    <t>[3.5]</t>
  </si>
  <si>
    <t>[3.6]</t>
  </si>
  <si>
    <t>[3.7]</t>
  </si>
  <si>
    <t>[3.8]</t>
  </si>
  <si>
    <t xml:space="preserve">Automatically generated Model Control Code. </t>
  </si>
  <si>
    <r>
      <rPr>
        <b/>
        <sz val="11"/>
        <rFont val="Calibri"/>
        <family val="2"/>
        <scheme val="minor"/>
      </rPr>
      <t>Mandatory</t>
    </r>
    <r>
      <rPr>
        <sz val="11"/>
        <rFont val="Calibri"/>
        <family val="2"/>
        <scheme val="minor"/>
      </rPr>
      <t xml:space="preserve"> category of the model control code. Please refer to the exporter questionnaire for details of the model control code categories and sub-categories</t>
    </r>
  </si>
  <si>
    <t>Optional category of the model control code. Please refer to the exporter questionnaire for details of the model control code categories and sub-categories</t>
  </si>
  <si>
    <t>Tensile strength (optional) (A, B, C or D)</t>
  </si>
  <si>
    <t>Thickness (optional) (1 or 2)</t>
  </si>
  <si>
    <t>Dimension (optional) (S or L)</t>
  </si>
  <si>
    <t>Weldability (optional)  (Y or N)</t>
  </si>
  <si>
    <r>
      <t xml:space="preserve">Prime </t>
    </r>
    <r>
      <rPr>
        <b/>
        <u/>
        <sz val="11"/>
        <rFont val="Calibri"/>
        <family val="2"/>
        <scheme val="minor"/>
      </rPr>
      <t>(mandatory)</t>
    </r>
    <r>
      <rPr>
        <b/>
        <sz val="11"/>
        <rFont val="Calibri"/>
        <family val="2"/>
        <scheme val="minor"/>
      </rPr>
      <t xml:space="preserve"> (P or N)</t>
    </r>
  </si>
  <si>
    <r>
      <t xml:space="preserve">Shape </t>
    </r>
    <r>
      <rPr>
        <b/>
        <u/>
        <sz val="11"/>
        <rFont val="Calibri"/>
        <family val="2"/>
        <scheme val="minor"/>
      </rPr>
      <t>(mandatory)</t>
    </r>
    <r>
      <rPr>
        <b/>
        <sz val="11"/>
        <rFont val="Calibri"/>
        <family val="2"/>
        <scheme val="minor"/>
      </rPr>
      <t xml:space="preserve"> (I, H, C or A)</t>
    </r>
  </si>
  <si>
    <r>
      <t xml:space="preserve">Minimum yield strength </t>
    </r>
    <r>
      <rPr>
        <b/>
        <u/>
        <sz val="11"/>
        <rFont val="Calibri"/>
        <family val="2"/>
        <scheme val="minor"/>
      </rPr>
      <t>(mandatory)</t>
    </r>
    <r>
      <rPr>
        <b/>
        <sz val="11"/>
        <rFont val="Calibri"/>
        <family val="2"/>
        <scheme val="minor"/>
      </rPr>
      <t xml:space="preserve"> (A or B)</t>
    </r>
  </si>
  <si>
    <t>Weldability (optional)   (Y or N)</t>
  </si>
  <si>
    <t xml:space="preserve">MCC </t>
  </si>
  <si>
    <t>[1.3]</t>
  </si>
  <si>
    <t>[1.4]</t>
  </si>
  <si>
    <t>[1.5]</t>
  </si>
  <si>
    <t>[1.6]</t>
  </si>
  <si>
    <t>[1.7]</t>
  </si>
  <si>
    <t xml:space="preserve">Notes: </t>
  </si>
  <si>
    <t xml:space="preserve"> [1]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</si>
</sst>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0.0_ ;\-#,##0.0\ "/>
  </numFmts>
  <fonts count="19" x14ac:knownFonts="1">
    <font>
      <sz val="10"/>
      <name val="Arial"/>
    </font>
    <font>
      <sz val="11"/>
      <color theme="1"/>
      <name val="Calibri"/>
      <family val="2"/>
      <scheme val="minor"/>
    </font>
    <font>
      <b/>
      <sz val="14"/>
      <color indexed="10"/>
      <name val="Arial"/>
      <family val="2"/>
    </font>
    <font>
      <b/>
      <sz val="14"/>
      <color indexed="48"/>
      <name val="Arial"/>
      <family val="2"/>
    </font>
    <font>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b/>
      <sz val="11"/>
      <color indexed="10"/>
      <name val="Calibri"/>
      <family val="2"/>
      <scheme val="minor"/>
    </font>
    <font>
      <sz val="11"/>
      <name val="Calibri"/>
      <family val="2"/>
      <scheme val="minor"/>
    </font>
    <font>
      <b/>
      <sz val="11"/>
      <color indexed="48"/>
      <name val="Calibri"/>
      <family val="2"/>
      <scheme val="minor"/>
    </font>
    <font>
      <b/>
      <sz val="11"/>
      <name val="Calibri"/>
      <family val="2"/>
      <scheme val="minor"/>
    </font>
    <font>
      <sz val="11"/>
      <color rgb="FFFF0000"/>
      <name val="Calibri"/>
      <family val="2"/>
      <scheme val="minor"/>
    </font>
    <font>
      <b/>
      <sz val="11"/>
      <color theme="1"/>
      <name val="Calibri"/>
      <family val="2"/>
      <scheme val="minor"/>
    </font>
    <font>
      <i/>
      <sz val="11"/>
      <name val="Calibri"/>
      <family val="2"/>
      <scheme val="minor"/>
    </font>
    <font>
      <b/>
      <sz val="12"/>
      <name val="Calibri"/>
      <family val="2"/>
      <scheme val="minor"/>
    </font>
    <font>
      <b/>
      <u/>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0" fontId="6"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175">
    <xf numFmtId="0" fontId="0" fillId="0" borderId="0" xfId="0"/>
    <xf numFmtId="0" fontId="2" fillId="0" borderId="0" xfId="0" applyFont="1" applyAlignment="1">
      <alignment horizontal="left"/>
    </xf>
    <xf numFmtId="0" fontId="3" fillId="0" borderId="0" xfId="0" applyFont="1" applyAlignment="1">
      <alignment horizontal="left"/>
    </xf>
    <xf numFmtId="0" fontId="6" fillId="0" borderId="0" xfId="3"/>
    <xf numFmtId="0" fontId="7" fillId="0" borderId="0" xfId="3" applyFont="1"/>
    <xf numFmtId="0" fontId="6" fillId="0" borderId="0" xfId="3" applyFont="1"/>
    <xf numFmtId="43" fontId="9" fillId="2" borderId="10" xfId="1" applyFont="1" applyFill="1" applyBorder="1" applyAlignment="1">
      <alignment vertical="top"/>
    </xf>
    <xf numFmtId="43" fontId="9" fillId="2" borderId="9" xfId="1" applyFont="1" applyFill="1" applyBorder="1" applyAlignment="1">
      <alignment vertical="top"/>
    </xf>
    <xf numFmtId="43" fontId="9" fillId="0" borderId="10" xfId="1" applyFont="1" applyFill="1" applyBorder="1" applyAlignment="1">
      <alignment vertical="top"/>
    </xf>
    <xf numFmtId="43" fontId="6" fillId="0" borderId="9" xfId="1" applyFont="1" applyFill="1" applyBorder="1" applyAlignment="1">
      <alignment vertical="top"/>
    </xf>
    <xf numFmtId="0" fontId="6" fillId="0" borderId="4" xfId="3" applyFont="1" applyFill="1" applyBorder="1" applyAlignment="1">
      <alignment vertical="top"/>
    </xf>
    <xf numFmtId="0" fontId="6" fillId="0" borderId="5" xfId="3" quotePrefix="1" applyFont="1" applyFill="1" applyBorder="1" applyAlignment="1">
      <alignment vertical="top"/>
    </xf>
    <xf numFmtId="0" fontId="6" fillId="0" borderId="5" xfId="3" quotePrefix="1" applyFill="1" applyBorder="1" applyAlignment="1">
      <alignment vertical="top"/>
    </xf>
    <xf numFmtId="0" fontId="6" fillId="0" borderId="6" xfId="3" quotePrefix="1" applyFill="1" applyBorder="1" applyAlignment="1">
      <alignment vertical="top"/>
    </xf>
    <xf numFmtId="43" fontId="9" fillId="0" borderId="14" xfId="1" applyFont="1" applyFill="1" applyBorder="1" applyAlignment="1">
      <alignment vertical="top"/>
    </xf>
    <xf numFmtId="43" fontId="6" fillId="0" borderId="18" xfId="1" applyFont="1" applyFill="1" applyBorder="1" applyAlignment="1">
      <alignment vertical="top"/>
    </xf>
    <xf numFmtId="0" fontId="6" fillId="0" borderId="4" xfId="3" applyFill="1" applyBorder="1" applyAlignment="1">
      <alignment vertical="top"/>
    </xf>
    <xf numFmtId="0" fontId="6" fillId="0" borderId="5" xfId="3" applyFill="1" applyBorder="1" applyAlignment="1">
      <alignment vertical="top"/>
    </xf>
    <xf numFmtId="0" fontId="6" fillId="0" borderId="6" xfId="3" applyFill="1" applyBorder="1" applyAlignment="1">
      <alignment vertical="top"/>
    </xf>
    <xf numFmtId="0" fontId="6" fillId="0" borderId="7" xfId="3" applyFont="1" applyFill="1" applyBorder="1" applyAlignment="1">
      <alignment vertical="top"/>
    </xf>
    <xf numFmtId="0" fontId="6" fillId="0" borderId="7" xfId="3" applyFill="1" applyBorder="1" applyAlignment="1">
      <alignment vertical="top"/>
    </xf>
    <xf numFmtId="0" fontId="6" fillId="0" borderId="6" xfId="3" quotePrefix="1" applyFont="1" applyFill="1" applyBorder="1" applyAlignment="1">
      <alignment vertical="top"/>
    </xf>
    <xf numFmtId="0" fontId="6" fillId="0" borderId="19" xfId="3" applyFont="1" applyFill="1" applyBorder="1" applyAlignment="1">
      <alignment vertical="top"/>
    </xf>
    <xf numFmtId="43" fontId="6" fillId="0" borderId="14" xfId="1" applyFont="1" applyFill="1" applyBorder="1" applyAlignment="1">
      <alignment vertical="top"/>
    </xf>
    <xf numFmtId="43" fontId="6" fillId="0" borderId="15" xfId="1" applyFont="1" applyFill="1" applyBorder="1" applyAlignment="1">
      <alignment vertical="top"/>
    </xf>
    <xf numFmtId="0" fontId="6" fillId="0" borderId="10" xfId="3" applyFill="1" applyBorder="1" applyAlignment="1">
      <alignment vertical="top"/>
    </xf>
    <xf numFmtId="0" fontId="6" fillId="0" borderId="9" xfId="3" applyFill="1" applyBorder="1" applyAlignment="1">
      <alignment vertical="top"/>
    </xf>
    <xf numFmtId="0" fontId="6" fillId="0" borderId="20" xfId="3" applyFill="1" applyBorder="1" applyAlignment="1">
      <alignment vertical="top"/>
    </xf>
    <xf numFmtId="43" fontId="9" fillId="2" borderId="14" xfId="1" applyFont="1" applyFill="1" applyBorder="1" applyAlignment="1">
      <alignment vertical="top"/>
    </xf>
    <xf numFmtId="43" fontId="9" fillId="2" borderId="15" xfId="1" applyFont="1" applyFill="1" applyBorder="1" applyAlignment="1">
      <alignment vertical="top"/>
    </xf>
    <xf numFmtId="43" fontId="6" fillId="2" borderId="10" xfId="1" applyFont="1" applyFill="1" applyBorder="1" applyAlignment="1">
      <alignment vertical="top"/>
    </xf>
    <xf numFmtId="43" fontId="6" fillId="2" borderId="17" xfId="1" applyFont="1" applyFill="1" applyBorder="1" applyAlignment="1">
      <alignment vertical="top"/>
    </xf>
    <xf numFmtId="43" fontId="6" fillId="2" borderId="9" xfId="1" applyFont="1" applyFill="1" applyBorder="1" applyAlignment="1">
      <alignment vertical="top"/>
    </xf>
    <xf numFmtId="43" fontId="6" fillId="2" borderId="18" xfId="1" applyFont="1" applyFill="1" applyBorder="1" applyAlignment="1">
      <alignment vertical="top"/>
    </xf>
    <xf numFmtId="0" fontId="6" fillId="0" borderId="12" xfId="3" applyFill="1" applyBorder="1" applyAlignment="1">
      <alignment vertical="top"/>
    </xf>
    <xf numFmtId="0" fontId="7" fillId="0" borderId="23" xfId="3" applyFont="1" applyFill="1" applyBorder="1"/>
    <xf numFmtId="0" fontId="7" fillId="0" borderId="3" xfId="3" applyFont="1" applyFill="1" applyBorder="1"/>
    <xf numFmtId="0" fontId="7" fillId="0" borderId="11" xfId="3" applyFont="1" applyFill="1" applyBorder="1"/>
    <xf numFmtId="43" fontId="6" fillId="2" borderId="22" xfId="1" applyFont="1" applyFill="1" applyBorder="1" applyAlignment="1">
      <alignment vertical="top"/>
    </xf>
    <xf numFmtId="43" fontId="6" fillId="4" borderId="19" xfId="1" applyFont="1" applyFill="1" applyBorder="1" applyAlignment="1">
      <alignment vertical="top"/>
    </xf>
    <xf numFmtId="43" fontId="6" fillId="2" borderId="0" xfId="1" applyFont="1" applyFill="1" applyBorder="1" applyAlignment="1">
      <alignment vertical="top"/>
    </xf>
    <xf numFmtId="43" fontId="6" fillId="4" borderId="2" xfId="1" applyFont="1" applyFill="1" applyBorder="1" applyAlignment="1">
      <alignment vertical="top"/>
    </xf>
    <xf numFmtId="43" fontId="6" fillId="2" borderId="8" xfId="1" applyFont="1" applyFill="1" applyBorder="1" applyAlignment="1">
      <alignment vertical="top"/>
    </xf>
    <xf numFmtId="43" fontId="6" fillId="2" borderId="16" xfId="1" applyFont="1" applyFill="1" applyBorder="1" applyAlignment="1">
      <alignment vertical="top"/>
    </xf>
    <xf numFmtId="43" fontId="6" fillId="0" borderId="8" xfId="1" applyFont="1" applyFill="1" applyBorder="1" applyAlignment="1">
      <alignment vertical="top"/>
    </xf>
    <xf numFmtId="43" fontId="6" fillId="0" borderId="13" xfId="1" applyFont="1" applyFill="1" applyBorder="1" applyAlignment="1">
      <alignment vertical="top"/>
    </xf>
    <xf numFmtId="43" fontId="6" fillId="0" borderId="12" xfId="1" applyFont="1" applyFill="1" applyBorder="1" applyAlignment="1">
      <alignment vertical="top"/>
    </xf>
    <xf numFmtId="43" fontId="6" fillId="0" borderId="16" xfId="1" applyFont="1" applyFill="1" applyBorder="1" applyAlignment="1">
      <alignment vertical="top"/>
    </xf>
    <xf numFmtId="43" fontId="6" fillId="4" borderId="21" xfId="1" applyFont="1" applyFill="1" applyBorder="1" applyAlignment="1">
      <alignment vertical="top"/>
    </xf>
    <xf numFmtId="0" fontId="6" fillId="0" borderId="8" xfId="3" applyFill="1" applyBorder="1" applyAlignment="1">
      <alignment vertical="top"/>
    </xf>
    <xf numFmtId="43" fontId="6" fillId="2" borderId="4" xfId="1" applyFont="1" applyFill="1" applyBorder="1" applyAlignment="1">
      <alignment vertical="top"/>
    </xf>
    <xf numFmtId="43" fontId="6" fillId="0" borderId="4" xfId="1" applyFont="1" applyFill="1" applyBorder="1" applyAlignment="1">
      <alignment vertical="top"/>
    </xf>
    <xf numFmtId="43" fontId="9" fillId="2" borderId="5" xfId="1" applyFont="1" applyFill="1" applyBorder="1" applyAlignment="1">
      <alignment vertical="top"/>
    </xf>
    <xf numFmtId="43" fontId="9" fillId="2" borderId="6" xfId="1" applyFont="1" applyFill="1" applyBorder="1" applyAlignment="1">
      <alignment vertical="top"/>
    </xf>
    <xf numFmtId="43" fontId="6" fillId="2" borderId="5" xfId="1" applyFont="1" applyFill="1" applyBorder="1" applyAlignment="1">
      <alignment vertical="top"/>
    </xf>
    <xf numFmtId="0" fontId="6" fillId="0" borderId="25" xfId="3" applyFont="1" applyFill="1" applyBorder="1" applyAlignment="1">
      <alignment vertical="top"/>
    </xf>
    <xf numFmtId="0" fontId="6" fillId="0" borderId="18" xfId="3" quotePrefix="1" applyFont="1" applyFill="1" applyBorder="1" applyAlignment="1">
      <alignment vertical="top"/>
    </xf>
    <xf numFmtId="0" fontId="6" fillId="0" borderId="29" xfId="3" applyFill="1" applyBorder="1" applyAlignment="1">
      <alignment vertical="top"/>
    </xf>
    <xf numFmtId="43" fontId="6" fillId="0" borderId="30" xfId="1" applyFont="1" applyFill="1" applyBorder="1" applyAlignment="1">
      <alignment vertical="top"/>
    </xf>
    <xf numFmtId="0" fontId="6" fillId="0" borderId="31" xfId="3" quotePrefix="1" applyFont="1" applyFill="1" applyBorder="1" applyAlignment="1">
      <alignment vertical="top"/>
    </xf>
    <xf numFmtId="0" fontId="6" fillId="0" borderId="17" xfId="3" quotePrefix="1" applyFill="1" applyBorder="1" applyAlignment="1">
      <alignment vertical="top"/>
    </xf>
    <xf numFmtId="0" fontId="6" fillId="0" borderId="17" xfId="3" quotePrefix="1" applyFont="1" applyFill="1" applyBorder="1" applyAlignment="1">
      <alignment vertical="top"/>
    </xf>
    <xf numFmtId="0" fontId="10" fillId="0" borderId="0" xfId="0" applyFont="1" applyAlignment="1">
      <alignment horizontal="left"/>
    </xf>
    <xf numFmtId="0" fontId="11" fillId="0" borderId="0" xfId="0" applyFont="1"/>
    <xf numFmtId="0" fontId="11" fillId="0" borderId="0" xfId="0" applyFont="1" applyAlignment="1">
      <alignment horizontal="left"/>
    </xf>
    <xf numFmtId="4" fontId="11" fillId="0" borderId="0" xfId="0" applyNumberFormat="1" applyFont="1" applyAlignment="1">
      <alignment horizontal="center"/>
    </xf>
    <xf numFmtId="0" fontId="11" fillId="0" borderId="0" xfId="1" applyNumberFormat="1" applyFont="1"/>
    <xf numFmtId="0" fontId="11" fillId="0" borderId="0" xfId="0" applyNumberFormat="1" applyFont="1"/>
    <xf numFmtId="0" fontId="12" fillId="0" borderId="0" xfId="0" applyFont="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center" vertical="top" wrapText="1"/>
    </xf>
    <xf numFmtId="0" fontId="11" fillId="0" borderId="0" xfId="0" applyFont="1" applyFill="1" applyAlignment="1">
      <alignment horizontal="center" vertical="top" wrapText="1"/>
    </xf>
    <xf numFmtId="0" fontId="13" fillId="0" borderId="0" xfId="0" applyFont="1" applyFill="1" applyAlignment="1">
      <alignment horizontal="center"/>
    </xf>
    <xf numFmtId="0" fontId="13" fillId="0" borderId="0" xfId="0" applyFont="1" applyAlignment="1">
      <alignment horizontal="left"/>
    </xf>
    <xf numFmtId="14" fontId="11" fillId="0" borderId="0" xfId="0" applyNumberFormat="1" applyFont="1"/>
    <xf numFmtId="17" fontId="11" fillId="0" borderId="0" xfId="0" applyNumberFormat="1" applyFont="1"/>
    <xf numFmtId="1" fontId="11" fillId="0" borderId="0" xfId="0" applyNumberFormat="1" applyFont="1"/>
    <xf numFmtId="43" fontId="11" fillId="0" borderId="0" xfId="1" applyFont="1"/>
    <xf numFmtId="44" fontId="11" fillId="0" borderId="0" xfId="2" applyFont="1"/>
    <xf numFmtId="0" fontId="11" fillId="0" borderId="0" xfId="0" applyFont="1" applyAlignment="1">
      <alignment horizontal="right"/>
    </xf>
    <xf numFmtId="0" fontId="11" fillId="0" borderId="0" xfId="0" applyFont="1" applyFill="1" applyAlignment="1">
      <alignment horizontal="right"/>
    </xf>
    <xf numFmtId="0" fontId="11" fillId="0" borderId="0" xfId="0" applyFont="1" applyFill="1" applyAlignment="1">
      <alignment horizontal="left"/>
    </xf>
    <xf numFmtId="0" fontId="11" fillId="0" borderId="0" xfId="0" applyFont="1" applyFill="1"/>
    <xf numFmtId="0" fontId="13" fillId="0" borderId="0" xfId="0" applyFont="1" applyAlignment="1">
      <alignment horizontal="left" vertical="top" wrapText="1"/>
    </xf>
    <xf numFmtId="0" fontId="13" fillId="0" borderId="0" xfId="0" applyFont="1" applyAlignment="1">
      <alignment horizontal="center" vertical="top" wrapText="1"/>
    </xf>
    <xf numFmtId="0" fontId="11" fillId="0" borderId="0" xfId="0" applyFont="1" applyAlignment="1">
      <alignment horizontal="center" vertical="top"/>
    </xf>
    <xf numFmtId="0" fontId="13" fillId="0" borderId="0" xfId="0" applyFont="1" applyAlignment="1">
      <alignment horizontal="center"/>
    </xf>
    <xf numFmtId="0" fontId="13" fillId="0" borderId="0" xfId="0" applyFont="1" applyAlignment="1">
      <alignment vertical="top" wrapText="1"/>
    </xf>
    <xf numFmtId="0" fontId="11" fillId="0" borderId="0" xfId="0" applyFont="1" applyAlignment="1">
      <alignment vertical="top" wrapText="1"/>
    </xf>
    <xf numFmtId="17" fontId="11" fillId="0" borderId="0" xfId="1" applyNumberFormat="1" applyFont="1"/>
    <xf numFmtId="165" fontId="11" fillId="0" borderId="0" xfId="1" applyNumberFormat="1" applyFont="1"/>
    <xf numFmtId="0" fontId="11" fillId="0" borderId="0" xfId="1" applyNumberFormat="1" applyFont="1" applyAlignment="1">
      <alignment vertical="top" wrapText="1"/>
    </xf>
    <xf numFmtId="17" fontId="11" fillId="0" borderId="0" xfId="1" applyNumberFormat="1" applyFont="1" applyAlignment="1">
      <alignment vertical="top" wrapText="1"/>
    </xf>
    <xf numFmtId="0" fontId="16" fillId="0" borderId="0" xfId="0" applyFont="1"/>
    <xf numFmtId="0" fontId="11" fillId="0" borderId="0" xfId="0" applyFont="1" applyFill="1" applyBorder="1"/>
    <xf numFmtId="0" fontId="13" fillId="0" borderId="0" xfId="0" applyFont="1" applyFill="1" applyBorder="1" applyAlignment="1">
      <alignment horizontal="center" wrapText="1"/>
    </xf>
    <xf numFmtId="0" fontId="11" fillId="0" borderId="0" xfId="0" applyFont="1" applyAlignment="1">
      <alignment horizontal="center" wrapText="1"/>
    </xf>
    <xf numFmtId="0" fontId="10" fillId="0" borderId="0" xfId="5" applyFont="1" applyAlignment="1">
      <alignment horizontal="left"/>
    </xf>
    <xf numFmtId="0" fontId="11" fillId="0" borderId="0" xfId="5" applyFont="1"/>
    <xf numFmtId="0" fontId="11" fillId="0" borderId="0" xfId="5" applyFont="1" applyAlignment="1">
      <alignment horizontal="left"/>
    </xf>
    <xf numFmtId="0" fontId="12" fillId="0" borderId="0" xfId="5" applyFont="1" applyAlignment="1">
      <alignment horizontal="left"/>
    </xf>
    <xf numFmtId="0" fontId="13" fillId="3" borderId="1" xfId="5" applyFont="1" applyFill="1" applyBorder="1" applyAlignment="1">
      <alignment wrapText="1"/>
    </xf>
    <xf numFmtId="0" fontId="13" fillId="0" borderId="1" xfId="5" applyFont="1" applyBorder="1"/>
    <xf numFmtId="43" fontId="11" fillId="0" borderId="1" xfId="6" applyFont="1" applyBorder="1"/>
    <xf numFmtId="0" fontId="11" fillId="0" borderId="1" xfId="5" applyFont="1" applyBorder="1" applyAlignment="1">
      <alignment wrapText="1"/>
    </xf>
    <xf numFmtId="164" fontId="11" fillId="0" borderId="1" xfId="7" applyNumberFormat="1" applyFont="1" applyBorder="1"/>
    <xf numFmtId="0" fontId="13" fillId="0" borderId="0" xfId="5" applyFont="1" applyFill="1" applyAlignment="1">
      <alignment horizontal="center"/>
    </xf>
    <xf numFmtId="43" fontId="11" fillId="0" borderId="0" xfId="6" applyFont="1"/>
    <xf numFmtId="0" fontId="11" fillId="0" borderId="0" xfId="5" applyFont="1" applyAlignment="1">
      <alignment horizontal="right"/>
    </xf>
    <xf numFmtId="0" fontId="11" fillId="0" borderId="0" xfId="5" applyFont="1" applyFill="1" applyAlignment="1">
      <alignment horizontal="right"/>
    </xf>
    <xf numFmtId="0" fontId="11" fillId="0" borderId="0" xfId="5" applyFont="1" applyFill="1" applyAlignment="1">
      <alignment horizontal="left"/>
    </xf>
    <xf numFmtId="0" fontId="10" fillId="0" borderId="0" xfId="3" applyFont="1" applyFill="1" applyAlignment="1">
      <alignment horizontal="left"/>
    </xf>
    <xf numFmtId="0" fontId="11" fillId="0" borderId="0" xfId="3" applyFont="1"/>
    <xf numFmtId="0" fontId="1" fillId="0" borderId="0" xfId="3" applyFont="1"/>
    <xf numFmtId="0" fontId="11" fillId="0" borderId="0" xfId="3" applyFont="1" applyAlignment="1">
      <alignment horizontal="left"/>
    </xf>
    <xf numFmtId="4" fontId="11" fillId="0" borderId="0" xfId="3" applyNumberFormat="1" applyFont="1" applyAlignment="1">
      <alignment horizontal="center"/>
    </xf>
    <xf numFmtId="0" fontId="12" fillId="0" borderId="0" xfId="3" applyFont="1" applyAlignment="1">
      <alignment horizontal="left"/>
    </xf>
    <xf numFmtId="0" fontId="13" fillId="0" borderId="0" xfId="3" applyFont="1" applyBorder="1" applyAlignment="1">
      <alignment vertical="top" wrapText="1"/>
    </xf>
    <xf numFmtId="0" fontId="15" fillId="0" borderId="0" xfId="3" applyFont="1" applyBorder="1" applyAlignment="1">
      <alignment vertical="top" wrapText="1"/>
    </xf>
    <xf numFmtId="0" fontId="15" fillId="0" borderId="0" xfId="3" applyFont="1" applyFill="1" applyBorder="1" applyAlignment="1">
      <alignment vertical="top" wrapText="1"/>
    </xf>
    <xf numFmtId="0" fontId="13" fillId="0" borderId="0" xfId="0" applyFont="1" applyBorder="1" applyAlignment="1">
      <alignment horizontal="center"/>
    </xf>
    <xf numFmtId="0" fontId="1" fillId="0" borderId="0" xfId="3" applyFont="1" applyBorder="1"/>
    <xf numFmtId="0" fontId="11" fillId="0" borderId="0" xfId="3" applyFont="1" applyBorder="1"/>
    <xf numFmtId="0" fontId="11" fillId="0" borderId="0" xfId="0" applyFont="1" applyBorder="1"/>
    <xf numFmtId="0" fontId="14" fillId="0" borderId="0" xfId="0" applyFont="1"/>
    <xf numFmtId="0" fontId="13" fillId="0" borderId="0" xfId="3" applyFont="1" applyAlignment="1">
      <alignment horizontal="right"/>
    </xf>
    <xf numFmtId="0" fontId="13" fillId="0" borderId="0" xfId="0" applyFont="1" applyAlignment="1">
      <alignment horizontal="right"/>
    </xf>
    <xf numFmtId="0" fontId="1" fillId="0" borderId="0" xfId="3" applyFont="1" applyFill="1"/>
    <xf numFmtId="0" fontId="15" fillId="0" borderId="23" xfId="3" applyFont="1" applyFill="1" applyBorder="1"/>
    <xf numFmtId="0" fontId="15" fillId="0" borderId="3" xfId="3" applyFont="1" applyFill="1" applyBorder="1"/>
    <xf numFmtId="0" fontId="15" fillId="0" borderId="21" xfId="3" applyFont="1" applyFill="1" applyBorder="1"/>
    <xf numFmtId="0" fontId="15" fillId="0" borderId="11" xfId="3" applyFont="1" applyFill="1" applyBorder="1"/>
    <xf numFmtId="0" fontId="1" fillId="0" borderId="7" xfId="3" applyFont="1" applyFill="1" applyBorder="1" applyAlignment="1">
      <alignment vertical="top"/>
    </xf>
    <xf numFmtId="43" fontId="1" fillId="2" borderId="22" xfId="1" applyFont="1" applyFill="1" applyBorder="1" applyAlignment="1">
      <alignment vertical="top"/>
    </xf>
    <xf numFmtId="43" fontId="1" fillId="4" borderId="21" xfId="1" applyFont="1" applyFill="1" applyBorder="1" applyAlignment="1">
      <alignment vertical="top"/>
    </xf>
    <xf numFmtId="0" fontId="1" fillId="0" borderId="12" xfId="3" applyFont="1" applyFill="1" applyBorder="1" applyAlignment="1">
      <alignment vertical="top"/>
    </xf>
    <xf numFmtId="0" fontId="1" fillId="0" borderId="5" xfId="3" quotePrefix="1" applyFont="1" applyFill="1" applyBorder="1" applyAlignment="1">
      <alignment vertical="top"/>
    </xf>
    <xf numFmtId="43" fontId="1" fillId="0" borderId="14" xfId="1" applyFont="1" applyFill="1" applyBorder="1" applyAlignment="1">
      <alignment vertical="top"/>
    </xf>
    <xf numFmtId="43" fontId="1" fillId="4" borderId="19" xfId="1" applyFont="1" applyFill="1" applyBorder="1" applyAlignment="1">
      <alignment vertical="top"/>
    </xf>
    <xf numFmtId="0" fontId="1" fillId="0" borderId="10" xfId="3" applyFont="1" applyFill="1" applyBorder="1" applyAlignment="1">
      <alignment vertical="top"/>
    </xf>
    <xf numFmtId="0" fontId="1" fillId="0" borderId="6" xfId="3" quotePrefix="1" applyFont="1" applyFill="1" applyBorder="1" applyAlignment="1">
      <alignment vertical="top"/>
    </xf>
    <xf numFmtId="43" fontId="1" fillId="0" borderId="26" xfId="1" applyFont="1" applyFill="1" applyBorder="1" applyAlignment="1">
      <alignment vertical="top"/>
    </xf>
    <xf numFmtId="0" fontId="1" fillId="0" borderId="29" xfId="3" applyFont="1" applyFill="1" applyBorder="1" applyAlignment="1">
      <alignment vertical="top"/>
    </xf>
    <xf numFmtId="0" fontId="1" fillId="0" borderId="24" xfId="3" applyFont="1" applyFill="1" applyBorder="1" applyAlignment="1">
      <alignment vertical="top"/>
    </xf>
    <xf numFmtId="43" fontId="1" fillId="2" borderId="27" xfId="1" applyFont="1" applyFill="1" applyBorder="1" applyAlignment="1">
      <alignment vertical="top"/>
    </xf>
    <xf numFmtId="43" fontId="1" fillId="4" borderId="24" xfId="1" applyFont="1" applyFill="1" applyBorder="1" applyAlignment="1">
      <alignment vertical="top"/>
    </xf>
    <xf numFmtId="0" fontId="1" fillId="0" borderId="4" xfId="3" applyFont="1" applyFill="1" applyBorder="1" applyAlignment="1">
      <alignment vertical="top"/>
    </xf>
    <xf numFmtId="43" fontId="1" fillId="2" borderId="13" xfId="1" applyFont="1" applyFill="1" applyBorder="1" applyAlignment="1">
      <alignment vertical="top"/>
    </xf>
    <xf numFmtId="0" fontId="1" fillId="0" borderId="5" xfId="3" applyFont="1" applyFill="1" applyBorder="1" applyAlignment="1">
      <alignment vertical="top"/>
    </xf>
    <xf numFmtId="43" fontId="1" fillId="0" borderId="0" xfId="1" applyFont="1" applyFill="1" applyBorder="1" applyAlignment="1">
      <alignment vertical="top"/>
    </xf>
    <xf numFmtId="0" fontId="1" fillId="0" borderId="6" xfId="3" quotePrefix="1" applyFont="1" applyBorder="1"/>
    <xf numFmtId="43" fontId="1" fillId="2" borderId="15" xfId="1" applyFont="1" applyFill="1" applyBorder="1" applyAlignment="1">
      <alignment vertical="top"/>
    </xf>
    <xf numFmtId="43" fontId="1" fillId="4" borderId="28" xfId="1" applyFont="1" applyFill="1" applyBorder="1" applyAlignment="1">
      <alignment vertical="top"/>
    </xf>
    <xf numFmtId="0" fontId="1" fillId="0" borderId="6" xfId="3" applyFont="1" applyFill="1" applyBorder="1" applyAlignment="1">
      <alignment vertical="top"/>
    </xf>
    <xf numFmtId="43" fontId="1" fillId="2" borderId="12" xfId="1" applyFont="1" applyFill="1" applyBorder="1" applyAlignment="1">
      <alignment vertical="top"/>
    </xf>
    <xf numFmtId="43" fontId="1" fillId="2" borderId="16" xfId="1" applyFont="1" applyFill="1" applyBorder="1" applyAlignment="1">
      <alignment vertical="top"/>
    </xf>
    <xf numFmtId="43" fontId="1" fillId="0" borderId="9" xfId="1" applyFont="1" applyFill="1" applyBorder="1" applyAlignment="1">
      <alignment vertical="top"/>
    </xf>
    <xf numFmtId="43" fontId="1" fillId="0" borderId="18" xfId="1" applyFont="1" applyFill="1" applyBorder="1" applyAlignment="1">
      <alignment vertical="top"/>
    </xf>
    <xf numFmtId="43" fontId="1" fillId="0" borderId="8" xfId="1" applyFont="1" applyFill="1" applyBorder="1" applyAlignment="1">
      <alignment vertical="top"/>
    </xf>
    <xf numFmtId="43" fontId="1" fillId="0" borderId="13" xfId="1" applyFont="1" applyFill="1" applyBorder="1" applyAlignment="1">
      <alignment vertical="top"/>
    </xf>
    <xf numFmtId="43" fontId="11" fillId="0" borderId="10" xfId="1" applyFont="1" applyFill="1" applyBorder="1" applyAlignment="1">
      <alignment vertical="top"/>
    </xf>
    <xf numFmtId="43" fontId="11" fillId="0" borderId="14" xfId="1" applyFont="1" applyFill="1" applyBorder="1" applyAlignment="1">
      <alignment vertical="top"/>
    </xf>
    <xf numFmtId="43" fontId="11" fillId="2" borderId="10" xfId="1" applyFont="1" applyFill="1" applyBorder="1" applyAlignment="1">
      <alignment vertical="top"/>
    </xf>
    <xf numFmtId="43" fontId="11" fillId="2" borderId="14" xfId="1" applyFont="1" applyFill="1" applyBorder="1" applyAlignment="1">
      <alignment vertical="top"/>
    </xf>
    <xf numFmtId="43" fontId="11" fillId="2" borderId="9" xfId="1" applyFont="1" applyFill="1" applyBorder="1" applyAlignment="1">
      <alignment vertical="top"/>
    </xf>
    <xf numFmtId="43" fontId="11" fillId="2" borderId="15" xfId="1" applyFont="1" applyFill="1" applyBorder="1" applyAlignment="1">
      <alignment vertical="top"/>
    </xf>
    <xf numFmtId="43" fontId="1" fillId="0" borderId="12" xfId="1" applyFont="1" applyFill="1" applyBorder="1" applyAlignment="1">
      <alignment vertical="top"/>
    </xf>
    <xf numFmtId="43" fontId="1" fillId="0" borderId="16" xfId="1" applyFont="1" applyFill="1" applyBorder="1" applyAlignment="1">
      <alignment vertical="top"/>
    </xf>
    <xf numFmtId="43" fontId="1" fillId="2" borderId="10" xfId="1" applyFont="1" applyFill="1" applyBorder="1" applyAlignment="1">
      <alignment vertical="top"/>
    </xf>
    <xf numFmtId="43" fontId="1" fillId="2" borderId="17" xfId="1" applyFont="1" applyFill="1" applyBorder="1" applyAlignment="1">
      <alignment vertical="top"/>
    </xf>
    <xf numFmtId="43" fontId="1" fillId="2" borderId="9" xfId="1" applyFont="1" applyFill="1" applyBorder="1" applyAlignment="1">
      <alignment vertical="top"/>
    </xf>
    <xf numFmtId="43" fontId="1" fillId="2" borderId="18" xfId="1" applyFont="1" applyFill="1" applyBorder="1" applyAlignment="1">
      <alignment vertical="top"/>
    </xf>
    <xf numFmtId="0" fontId="15" fillId="0" borderId="0" xfId="3" applyFont="1"/>
    <xf numFmtId="0" fontId="17" fillId="0" borderId="0" xfId="0" applyFont="1" applyFill="1" applyAlignment="1">
      <alignment horizontal="center" vertical="top" wrapText="1"/>
    </xf>
    <xf numFmtId="0" fontId="9" fillId="0" borderId="0" xfId="0" applyFont="1" applyAlignment="1">
      <alignment horizontal="center"/>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70"/>
  <sheetViews>
    <sheetView showZeros="0" tabSelected="1" topLeftCell="AV5" zoomScaleNormal="100" workbookViewId="0">
      <selection activeCell="D12" sqref="D12"/>
    </sheetView>
  </sheetViews>
  <sheetFormatPr defaultRowHeight="15" x14ac:dyDescent="0.25"/>
  <cols>
    <col min="1" max="1" width="20.7109375" style="64" customWidth="1"/>
    <col min="2" max="2" width="10.7109375" style="63" customWidth="1"/>
    <col min="3" max="3" width="12.7109375" style="63" customWidth="1"/>
    <col min="4" max="4" width="12.28515625" style="63" customWidth="1"/>
    <col min="5" max="5" width="11.85546875" style="63" customWidth="1"/>
    <col min="6" max="6" width="12.140625" style="63" customWidth="1"/>
    <col min="7" max="8" width="10.7109375" style="63" customWidth="1"/>
    <col min="9" max="9" width="11.85546875" style="63" customWidth="1"/>
    <col min="10" max="10" width="12" style="63" customWidth="1"/>
    <col min="11" max="21" width="10.7109375" style="63" customWidth="1"/>
    <col min="22" max="22" width="11.7109375" style="63" bestFit="1" customWidth="1"/>
    <col min="23" max="31" width="10.7109375" style="63" customWidth="1"/>
    <col min="32" max="32" width="11.28515625" style="63" bestFit="1" customWidth="1"/>
    <col min="33" max="33" width="13.42578125" style="63" customWidth="1"/>
    <col min="34" max="34" width="10.7109375" style="63" customWidth="1"/>
    <col min="35" max="35" width="12.85546875" style="63" bestFit="1" customWidth="1"/>
    <col min="36" max="36" width="15.140625" style="63" bestFit="1" customWidth="1"/>
    <col min="37" max="47" width="10.7109375" style="63" customWidth="1"/>
    <col min="48" max="48" width="11.7109375" style="63" customWidth="1"/>
    <col min="49" max="49" width="10.7109375" style="63" customWidth="1"/>
    <col min="50" max="16384" width="9.140625" style="63"/>
  </cols>
  <sheetData>
    <row r="1" spans="1:50" x14ac:dyDescent="0.25">
      <c r="A1" s="62" t="s">
        <v>0</v>
      </c>
    </row>
    <row r="2" spans="1:50" x14ac:dyDescent="0.25">
      <c r="B2" s="65"/>
      <c r="C2" s="65"/>
      <c r="D2" s="65"/>
      <c r="E2" s="65"/>
      <c r="F2" s="65"/>
      <c r="G2" s="65"/>
      <c r="H2" s="65"/>
      <c r="I2" s="65"/>
      <c r="J2" s="65"/>
      <c r="K2" s="65"/>
      <c r="L2" s="65"/>
      <c r="N2" s="66"/>
      <c r="O2" s="67"/>
      <c r="P2" s="67"/>
      <c r="Q2" s="67"/>
      <c r="R2" s="67"/>
      <c r="S2" s="67"/>
      <c r="T2" s="67"/>
    </row>
    <row r="3" spans="1:50" x14ac:dyDescent="0.25">
      <c r="A3" s="68" t="s">
        <v>46</v>
      </c>
      <c r="N3" s="67"/>
      <c r="O3" s="67"/>
      <c r="P3" s="67"/>
      <c r="Q3" s="67"/>
      <c r="R3" s="67"/>
      <c r="S3" s="67"/>
      <c r="T3" s="67"/>
    </row>
    <row r="4" spans="1:50" x14ac:dyDescent="0.25">
      <c r="A4" s="68"/>
    </row>
    <row r="5" spans="1:50" s="71" customFormat="1" ht="84" customHeight="1" x14ac:dyDescent="0.2">
      <c r="A5" s="69" t="s">
        <v>90</v>
      </c>
      <c r="B5" s="70" t="s">
        <v>91</v>
      </c>
      <c r="C5" s="70" t="s">
        <v>349</v>
      </c>
      <c r="D5" s="70" t="s">
        <v>350</v>
      </c>
      <c r="E5" s="70" t="s">
        <v>351</v>
      </c>
      <c r="F5" s="70" t="s">
        <v>345</v>
      </c>
      <c r="G5" s="70" t="s">
        <v>346</v>
      </c>
      <c r="H5" s="70" t="s">
        <v>347</v>
      </c>
      <c r="I5" s="70" t="s">
        <v>348</v>
      </c>
      <c r="J5" s="173" t="s">
        <v>297</v>
      </c>
      <c r="K5" s="70" t="s">
        <v>92</v>
      </c>
      <c r="L5" s="70" t="s">
        <v>93</v>
      </c>
      <c r="M5" s="70" t="s">
        <v>94</v>
      </c>
      <c r="N5" s="70" t="s">
        <v>95</v>
      </c>
      <c r="O5" s="70" t="s">
        <v>114</v>
      </c>
      <c r="P5" s="70" t="s">
        <v>96</v>
      </c>
      <c r="Q5" s="70" t="s">
        <v>97</v>
      </c>
      <c r="R5" s="70" t="s">
        <v>123</v>
      </c>
      <c r="S5" s="70" t="s">
        <v>83</v>
      </c>
      <c r="T5" s="70" t="s">
        <v>86</v>
      </c>
      <c r="U5" s="70" t="s">
        <v>98</v>
      </c>
      <c r="V5" s="70" t="s">
        <v>120</v>
      </c>
      <c r="W5" s="70" t="s">
        <v>84</v>
      </c>
      <c r="X5" s="70" t="s">
        <v>85</v>
      </c>
      <c r="Y5" s="70" t="s">
        <v>99</v>
      </c>
      <c r="Z5" s="70" t="s">
        <v>101</v>
      </c>
      <c r="AA5" s="70" t="s">
        <v>121</v>
      </c>
      <c r="AB5" s="70" t="s">
        <v>102</v>
      </c>
      <c r="AC5" s="70" t="s">
        <v>144</v>
      </c>
      <c r="AD5" s="70" t="s">
        <v>103</v>
      </c>
      <c r="AE5" s="70" t="s">
        <v>145</v>
      </c>
      <c r="AF5" s="70" t="s">
        <v>104</v>
      </c>
      <c r="AG5" s="70" t="s">
        <v>122</v>
      </c>
      <c r="AH5" s="70" t="s">
        <v>100</v>
      </c>
      <c r="AI5" s="70" t="s">
        <v>148</v>
      </c>
      <c r="AJ5" s="70" t="s">
        <v>149</v>
      </c>
      <c r="AK5" s="70" t="s">
        <v>87</v>
      </c>
      <c r="AL5" s="70" t="s">
        <v>128</v>
      </c>
      <c r="AM5" s="70" t="s">
        <v>88</v>
      </c>
      <c r="AN5" s="70" t="s">
        <v>129</v>
      </c>
      <c r="AO5" s="70" t="s">
        <v>89</v>
      </c>
      <c r="AP5" s="70" t="s">
        <v>130</v>
      </c>
      <c r="AQ5" s="70" t="s">
        <v>105</v>
      </c>
      <c r="AR5" s="70" t="s">
        <v>131</v>
      </c>
      <c r="AS5" s="70" t="s">
        <v>106</v>
      </c>
      <c r="AT5" s="70" t="s">
        <v>132</v>
      </c>
      <c r="AU5" s="70" t="s">
        <v>133</v>
      </c>
      <c r="AV5" s="70" t="s">
        <v>134</v>
      </c>
      <c r="AW5" s="70" t="s">
        <v>107</v>
      </c>
      <c r="AX5" s="70" t="s">
        <v>135</v>
      </c>
    </row>
    <row r="6" spans="1:50" s="72" customFormat="1" x14ac:dyDescent="0.25">
      <c r="A6" s="72" t="s">
        <v>57</v>
      </c>
      <c r="B6" s="72" t="s">
        <v>58</v>
      </c>
      <c r="C6" s="72" t="s">
        <v>299</v>
      </c>
      <c r="D6" s="72" t="s">
        <v>298</v>
      </c>
      <c r="E6" s="72" t="s">
        <v>336</v>
      </c>
      <c r="F6" s="72" t="s">
        <v>337</v>
      </c>
      <c r="G6" s="72" t="s">
        <v>338</v>
      </c>
      <c r="H6" s="72" t="s">
        <v>339</v>
      </c>
      <c r="I6" s="72" t="s">
        <v>340</v>
      </c>
      <c r="J6" s="72" t="s">
        <v>341</v>
      </c>
      <c r="K6" s="72" t="s">
        <v>59</v>
      </c>
      <c r="N6" s="72" t="s">
        <v>60</v>
      </c>
      <c r="O6" s="72" t="s">
        <v>61</v>
      </c>
      <c r="P6" s="72" t="s">
        <v>62</v>
      </c>
      <c r="Q6" s="72" t="s">
        <v>63</v>
      </c>
      <c r="R6" s="72" t="s">
        <v>64</v>
      </c>
      <c r="S6" s="72" t="s">
        <v>65</v>
      </c>
      <c r="T6" s="72" t="s">
        <v>66</v>
      </c>
      <c r="U6" s="72" t="s">
        <v>67</v>
      </c>
      <c r="V6" s="72" t="s">
        <v>141</v>
      </c>
      <c r="W6" s="72" t="s">
        <v>68</v>
      </c>
      <c r="X6" s="72" t="s">
        <v>69</v>
      </c>
      <c r="Y6" s="72" t="s">
        <v>70</v>
      </c>
      <c r="Z6" s="72" t="s">
        <v>71</v>
      </c>
      <c r="AA6" s="72" t="s">
        <v>124</v>
      </c>
      <c r="AB6" s="72" t="s">
        <v>72</v>
      </c>
      <c r="AC6" s="72" t="s">
        <v>118</v>
      </c>
      <c r="AD6" s="72" t="s">
        <v>73</v>
      </c>
      <c r="AE6" s="72" t="s">
        <v>146</v>
      </c>
      <c r="AF6" s="72" t="s">
        <v>74</v>
      </c>
      <c r="AG6" s="72" t="s">
        <v>147</v>
      </c>
      <c r="AH6" s="72" t="s">
        <v>75</v>
      </c>
      <c r="AI6" s="72" t="s">
        <v>76</v>
      </c>
      <c r="AJ6" s="72" t="s">
        <v>160</v>
      </c>
      <c r="AK6" s="72" t="s">
        <v>77</v>
      </c>
      <c r="AL6" s="72" t="s">
        <v>151</v>
      </c>
      <c r="AM6" s="72" t="s">
        <v>78</v>
      </c>
      <c r="AN6" s="72" t="s">
        <v>127</v>
      </c>
      <c r="AO6" s="72" t="s">
        <v>79</v>
      </c>
      <c r="AP6" s="72" t="s">
        <v>126</v>
      </c>
      <c r="AQ6" s="72" t="s">
        <v>80</v>
      </c>
      <c r="AR6" s="72" t="s">
        <v>139</v>
      </c>
      <c r="AS6" s="72" t="s">
        <v>81</v>
      </c>
      <c r="AT6" s="72" t="s">
        <v>138</v>
      </c>
      <c r="AU6" s="72" t="s">
        <v>82</v>
      </c>
      <c r="AV6" s="72" t="s">
        <v>137</v>
      </c>
      <c r="AW6" s="72" t="s">
        <v>115</v>
      </c>
      <c r="AX6" s="72" t="s">
        <v>136</v>
      </c>
    </row>
    <row r="7" spans="1:50" ht="15.75" x14ac:dyDescent="0.25">
      <c r="A7" s="73"/>
      <c r="J7" s="174" t="str">
        <f>CONCATENATE(C7,"-",D7,"-",E7,"-",F7,"-",G7,"-",H7,"-",I7,"-")</f>
        <v>-------</v>
      </c>
      <c r="M7" s="74"/>
      <c r="N7" s="74"/>
      <c r="O7" s="75">
        <f>VALUE(ROUNDUP(MONTH(N7)/12*4,0)*3&amp;"/"&amp;YEAR(N7))</f>
        <v>61</v>
      </c>
      <c r="R7" s="76"/>
      <c r="S7" s="77"/>
      <c r="U7" s="78"/>
      <c r="V7" s="78" t="e">
        <f>U7/S7</f>
        <v>#DIV/0!</v>
      </c>
      <c r="W7" s="78"/>
      <c r="X7" s="78"/>
      <c r="Y7" s="78"/>
      <c r="Z7" s="78">
        <f>U7-W7-X7+Y7</f>
        <v>0</v>
      </c>
      <c r="AA7" s="78" t="e">
        <f>Z7/S7</f>
        <v>#DIV/0!</v>
      </c>
      <c r="AB7" s="78"/>
      <c r="AC7" s="78" t="e">
        <f>AB7/S7</f>
        <v>#DIV/0!</v>
      </c>
      <c r="AD7" s="78"/>
      <c r="AE7" s="78" t="e">
        <f>AD7/S7</f>
        <v>#DIV/0!</v>
      </c>
      <c r="AF7" s="78">
        <f>Z7-AB7-AD7</f>
        <v>0</v>
      </c>
      <c r="AG7" s="78" t="e">
        <f>AF7/S7</f>
        <v>#DIV/0!</v>
      </c>
      <c r="AH7" s="78"/>
      <c r="AI7" s="78"/>
      <c r="AJ7" s="78" t="e">
        <f>AI7/S7</f>
        <v>#DIV/0!</v>
      </c>
      <c r="AK7" s="78"/>
      <c r="AL7" s="78" t="e">
        <f>AK7/S7</f>
        <v>#DIV/0!</v>
      </c>
      <c r="AM7" s="78"/>
      <c r="AN7" s="78" t="e">
        <f>AM7/S7</f>
        <v>#DIV/0!</v>
      </c>
      <c r="AO7" s="78"/>
      <c r="AP7" s="78" t="e">
        <f>AO7/S7</f>
        <v>#DIV/0!</v>
      </c>
      <c r="AQ7" s="78"/>
      <c r="AR7" s="78" t="e">
        <f>AQ7/S7</f>
        <v>#DIV/0!</v>
      </c>
      <c r="AS7" s="78"/>
      <c r="AT7" s="78" t="e">
        <f>AS7/S7</f>
        <v>#DIV/0!</v>
      </c>
      <c r="AU7" s="78"/>
      <c r="AV7" s="78" t="e">
        <f>AU7/S7</f>
        <v>#DIV/0!</v>
      </c>
      <c r="AW7" s="78"/>
      <c r="AX7" s="78" t="e">
        <f>AW7/S7</f>
        <v>#DIV/0!</v>
      </c>
    </row>
    <row r="8" spans="1:50" ht="15.75" x14ac:dyDescent="0.25">
      <c r="A8" s="73"/>
      <c r="J8" s="174" t="str">
        <f t="shared" ref="J8:J11" si="0">CONCATENATE(C8,"-",D8,"-",E8,"-",F8,"-",G8,"-",H8,"-",I8,"-")</f>
        <v>-------</v>
      </c>
      <c r="M8" s="74"/>
      <c r="N8" s="74"/>
      <c r="O8" s="75"/>
      <c r="R8" s="76"/>
      <c r="S8" s="77"/>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row>
    <row r="9" spans="1:50" ht="15.75" x14ac:dyDescent="0.25">
      <c r="A9" s="73"/>
      <c r="J9" s="174" t="str">
        <f t="shared" si="0"/>
        <v>-------</v>
      </c>
      <c r="M9" s="74"/>
      <c r="N9" s="74"/>
      <c r="O9" s="75"/>
      <c r="R9" s="76"/>
      <c r="S9" s="77"/>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row>
    <row r="10" spans="1:50" ht="15.75" x14ac:dyDescent="0.25">
      <c r="A10" s="73"/>
      <c r="J10" s="174" t="str">
        <f t="shared" si="0"/>
        <v>-------</v>
      </c>
      <c r="M10" s="74"/>
      <c r="N10" s="74"/>
      <c r="O10" s="75"/>
      <c r="R10" s="76"/>
      <c r="S10" s="77"/>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row>
    <row r="11" spans="1:50" ht="15.75" x14ac:dyDescent="0.25">
      <c r="A11" s="73"/>
      <c r="J11" s="174" t="str">
        <f t="shared" si="0"/>
        <v>-------</v>
      </c>
      <c r="M11" s="74"/>
      <c r="N11" s="74"/>
      <c r="O11" s="75"/>
      <c r="R11" s="76"/>
      <c r="S11" s="77"/>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row>
    <row r="12" spans="1:50" x14ac:dyDescent="0.25">
      <c r="A12" s="73"/>
      <c r="M12" s="74"/>
      <c r="N12" s="74"/>
      <c r="O12" s="75"/>
      <c r="R12" s="76"/>
      <c r="S12" s="77"/>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row>
    <row r="13" spans="1:50" x14ac:dyDescent="0.25">
      <c r="A13" s="73"/>
      <c r="M13" s="74"/>
      <c r="N13" s="74"/>
      <c r="O13" s="75"/>
      <c r="R13" s="76"/>
      <c r="S13" s="77"/>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row>
    <row r="14" spans="1:50" x14ac:dyDescent="0.25">
      <c r="A14" s="73"/>
      <c r="M14" s="74"/>
      <c r="N14" s="74"/>
      <c r="O14" s="75"/>
      <c r="R14" s="76"/>
      <c r="S14" s="77"/>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row>
    <row r="15" spans="1:50" x14ac:dyDescent="0.25">
      <c r="A15" s="73"/>
      <c r="M15" s="74"/>
      <c r="N15" s="74"/>
      <c r="O15" s="75"/>
      <c r="R15" s="76"/>
      <c r="S15" s="77"/>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row>
    <row r="16" spans="1:50" x14ac:dyDescent="0.25">
      <c r="A16" s="73"/>
      <c r="M16" s="74"/>
      <c r="N16" s="74"/>
      <c r="O16" s="75"/>
      <c r="R16" s="76"/>
      <c r="S16" s="77"/>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row>
    <row r="17" spans="1:50" x14ac:dyDescent="0.25">
      <c r="A17" s="73"/>
      <c r="M17" s="74"/>
      <c r="N17" s="74"/>
      <c r="O17" s="75"/>
      <c r="R17" s="76"/>
      <c r="S17" s="77"/>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row>
    <row r="18" spans="1:50" x14ac:dyDescent="0.25">
      <c r="A18" s="73" t="s">
        <v>359</v>
      </c>
    </row>
    <row r="19" spans="1:50" x14ac:dyDescent="0.25">
      <c r="A19" s="86" t="s">
        <v>360</v>
      </c>
      <c r="B19" s="64" t="s">
        <v>35</v>
      </c>
      <c r="C19" s="64"/>
      <c r="D19" s="64"/>
      <c r="E19" s="64"/>
    </row>
    <row r="20" spans="1:50" s="82" customFormat="1" x14ac:dyDescent="0.25">
      <c r="A20" s="72" t="s">
        <v>2</v>
      </c>
      <c r="B20" s="81" t="s">
        <v>185</v>
      </c>
      <c r="C20" s="81"/>
      <c r="D20" s="81"/>
      <c r="E20" s="81"/>
    </row>
    <row r="21" spans="1:50" s="82" customFormat="1" x14ac:dyDescent="0.25">
      <c r="A21" s="86" t="s">
        <v>299</v>
      </c>
      <c r="B21" s="64" t="s">
        <v>343</v>
      </c>
      <c r="C21" s="81"/>
      <c r="D21" s="81"/>
      <c r="E21" s="81"/>
    </row>
    <row r="22" spans="1:50" s="82" customFormat="1" x14ac:dyDescent="0.25">
      <c r="A22" s="86" t="s">
        <v>298</v>
      </c>
      <c r="B22" s="64" t="s">
        <v>343</v>
      </c>
      <c r="C22" s="81"/>
      <c r="D22" s="81"/>
      <c r="E22" s="81"/>
    </row>
    <row r="23" spans="1:50" s="82" customFormat="1" x14ac:dyDescent="0.25">
      <c r="A23" s="86" t="s">
        <v>336</v>
      </c>
      <c r="B23" s="64" t="s">
        <v>343</v>
      </c>
      <c r="C23" s="81"/>
      <c r="D23" s="81"/>
      <c r="E23" s="81"/>
    </row>
    <row r="24" spans="1:50" s="82" customFormat="1" x14ac:dyDescent="0.25">
      <c r="A24" s="86" t="s">
        <v>337</v>
      </c>
      <c r="B24" s="64" t="s">
        <v>344</v>
      </c>
      <c r="C24" s="81"/>
      <c r="D24" s="81"/>
      <c r="E24" s="81"/>
    </row>
    <row r="25" spans="1:50" s="82" customFormat="1" x14ac:dyDescent="0.25">
      <c r="A25" s="86" t="s">
        <v>338</v>
      </c>
      <c r="B25" s="64" t="s">
        <v>344</v>
      </c>
      <c r="C25" s="81"/>
      <c r="D25" s="81"/>
      <c r="E25" s="81"/>
    </row>
    <row r="26" spans="1:50" s="82" customFormat="1" x14ac:dyDescent="0.25">
      <c r="A26" s="86" t="s">
        <v>339</v>
      </c>
      <c r="B26" s="64" t="s">
        <v>344</v>
      </c>
      <c r="C26" s="81"/>
      <c r="D26" s="81"/>
      <c r="E26" s="81"/>
    </row>
    <row r="27" spans="1:50" s="82" customFormat="1" x14ac:dyDescent="0.25">
      <c r="A27" s="86" t="s">
        <v>340</v>
      </c>
      <c r="B27" s="64" t="s">
        <v>344</v>
      </c>
      <c r="C27" s="81"/>
      <c r="D27" s="81"/>
      <c r="E27" s="81"/>
    </row>
    <row r="28" spans="1:50" s="82" customFormat="1" x14ac:dyDescent="0.25">
      <c r="A28" s="86" t="s">
        <v>341</v>
      </c>
      <c r="B28" s="64" t="s">
        <v>342</v>
      </c>
      <c r="C28" s="81"/>
      <c r="D28" s="81"/>
      <c r="E28" s="81"/>
    </row>
    <row r="29" spans="1:50" s="82" customFormat="1" x14ac:dyDescent="0.25">
      <c r="A29" s="72" t="s">
        <v>4</v>
      </c>
      <c r="B29" s="81" t="s">
        <v>28</v>
      </c>
      <c r="C29" s="81"/>
      <c r="D29" s="81"/>
      <c r="E29" s="81"/>
    </row>
    <row r="30" spans="1:50" s="82" customFormat="1" x14ac:dyDescent="0.25">
      <c r="A30" s="72" t="s">
        <v>5</v>
      </c>
      <c r="B30" s="81" t="s">
        <v>29</v>
      </c>
      <c r="C30" s="81"/>
      <c r="D30" s="81"/>
      <c r="E30" s="81"/>
    </row>
    <row r="31" spans="1:50" s="82" customFormat="1" x14ac:dyDescent="0.25">
      <c r="A31" s="72" t="s">
        <v>6</v>
      </c>
      <c r="B31" s="81" t="s">
        <v>155</v>
      </c>
      <c r="C31" s="81"/>
      <c r="D31" s="81"/>
      <c r="E31" s="81"/>
    </row>
    <row r="32" spans="1:50" s="82" customFormat="1" x14ac:dyDescent="0.25">
      <c r="A32" s="72" t="s">
        <v>7</v>
      </c>
      <c r="B32" s="81" t="s">
        <v>198</v>
      </c>
      <c r="C32" s="81"/>
      <c r="D32" s="81"/>
      <c r="E32" s="81"/>
    </row>
    <row r="33" spans="1:5" s="82" customFormat="1" x14ac:dyDescent="0.25">
      <c r="A33" s="72" t="s">
        <v>8</v>
      </c>
      <c r="B33" s="81" t="s">
        <v>36</v>
      </c>
      <c r="C33" s="81"/>
      <c r="D33" s="81"/>
      <c r="E33" s="81"/>
    </row>
    <row r="34" spans="1:5" s="82" customFormat="1" x14ac:dyDescent="0.25">
      <c r="A34" s="72" t="s">
        <v>9</v>
      </c>
      <c r="B34" s="81" t="s">
        <v>161</v>
      </c>
      <c r="C34" s="81"/>
      <c r="D34" s="81"/>
      <c r="E34" s="81"/>
    </row>
    <row r="35" spans="1:5" s="82" customFormat="1" x14ac:dyDescent="0.25">
      <c r="A35" s="72" t="s">
        <v>10</v>
      </c>
      <c r="B35" s="81" t="s">
        <v>30</v>
      </c>
      <c r="C35" s="81"/>
      <c r="D35" s="81"/>
      <c r="E35" s="81"/>
    </row>
    <row r="36" spans="1:5" s="82" customFormat="1" x14ac:dyDescent="0.25">
      <c r="A36" s="72" t="s">
        <v>11</v>
      </c>
      <c r="B36" s="81" t="s">
        <v>37</v>
      </c>
      <c r="C36" s="81"/>
      <c r="D36" s="81"/>
      <c r="E36" s="81"/>
    </row>
    <row r="37" spans="1:5" s="82" customFormat="1" x14ac:dyDescent="0.25">
      <c r="A37" s="72" t="s">
        <v>12</v>
      </c>
      <c r="B37" s="81" t="s">
        <v>31</v>
      </c>
      <c r="C37" s="81"/>
      <c r="D37" s="81"/>
      <c r="E37" s="81"/>
    </row>
    <row r="38" spans="1:5" s="82" customFormat="1" x14ac:dyDescent="0.25">
      <c r="A38" s="72" t="s">
        <v>142</v>
      </c>
      <c r="B38" s="81" t="s">
        <v>157</v>
      </c>
      <c r="C38" s="81"/>
      <c r="D38" s="81"/>
      <c r="E38" s="81"/>
    </row>
    <row r="39" spans="1:5" s="82" customFormat="1" x14ac:dyDescent="0.25">
      <c r="A39" s="72" t="s">
        <v>13</v>
      </c>
      <c r="B39" s="81" t="s">
        <v>32</v>
      </c>
      <c r="C39" s="81"/>
      <c r="D39" s="81"/>
      <c r="E39" s="81"/>
    </row>
    <row r="40" spans="1:5" s="82" customFormat="1" x14ac:dyDescent="0.25">
      <c r="A40" s="72" t="s">
        <v>14</v>
      </c>
      <c r="B40" s="81" t="s">
        <v>306</v>
      </c>
      <c r="C40" s="81"/>
      <c r="D40" s="81"/>
      <c r="E40" s="81"/>
    </row>
    <row r="41" spans="1:5" s="82" customFormat="1" x14ac:dyDescent="0.25">
      <c r="A41" s="72" t="s">
        <v>15</v>
      </c>
      <c r="B41" s="81" t="s">
        <v>33</v>
      </c>
      <c r="C41" s="81"/>
      <c r="D41" s="81"/>
      <c r="E41" s="81"/>
    </row>
    <row r="42" spans="1:5" s="82" customFormat="1" x14ac:dyDescent="0.25">
      <c r="A42" s="72" t="s">
        <v>16</v>
      </c>
      <c r="B42" s="81" t="s">
        <v>140</v>
      </c>
      <c r="C42" s="81"/>
      <c r="D42" s="81"/>
      <c r="E42" s="81"/>
    </row>
    <row r="43" spans="1:5" s="82" customFormat="1" x14ac:dyDescent="0.25">
      <c r="A43" s="72" t="s">
        <v>125</v>
      </c>
      <c r="B43" s="81" t="s">
        <v>156</v>
      </c>
      <c r="C43" s="81"/>
      <c r="D43" s="81"/>
      <c r="E43" s="81"/>
    </row>
    <row r="44" spans="1:5" s="82" customFormat="1" x14ac:dyDescent="0.25">
      <c r="A44" s="72" t="s">
        <v>17</v>
      </c>
      <c r="B44" s="81" t="s">
        <v>335</v>
      </c>
      <c r="C44" s="81"/>
      <c r="D44" s="81"/>
      <c r="E44" s="81"/>
    </row>
    <row r="45" spans="1:5" s="82" customFormat="1" x14ac:dyDescent="0.25">
      <c r="A45" s="72" t="s">
        <v>162</v>
      </c>
      <c r="B45" s="81" t="s">
        <v>158</v>
      </c>
      <c r="C45" s="81"/>
      <c r="D45" s="81"/>
      <c r="E45" s="81"/>
    </row>
    <row r="46" spans="1:5" s="82" customFormat="1" x14ac:dyDescent="0.25">
      <c r="A46" s="72" t="s">
        <v>18</v>
      </c>
      <c r="B46" s="81" t="s">
        <v>324</v>
      </c>
      <c r="C46" s="81"/>
      <c r="D46" s="81"/>
      <c r="E46" s="81"/>
    </row>
    <row r="47" spans="1:5" s="82" customFormat="1" x14ac:dyDescent="0.25">
      <c r="A47" s="72" t="s">
        <v>163</v>
      </c>
      <c r="B47" s="81" t="s">
        <v>172</v>
      </c>
      <c r="C47" s="81"/>
      <c r="D47" s="81"/>
      <c r="E47" s="81"/>
    </row>
    <row r="48" spans="1:5" s="82" customFormat="1" x14ac:dyDescent="0.25">
      <c r="A48" s="72" t="s">
        <v>19</v>
      </c>
      <c r="B48" s="81" t="s">
        <v>143</v>
      </c>
      <c r="C48" s="81"/>
      <c r="D48" s="81"/>
      <c r="E48" s="81"/>
    </row>
    <row r="49" spans="1:5" s="82" customFormat="1" x14ac:dyDescent="0.25">
      <c r="A49" s="72" t="s">
        <v>164</v>
      </c>
      <c r="B49" s="81" t="s">
        <v>173</v>
      </c>
      <c r="C49" s="81"/>
      <c r="D49" s="81"/>
      <c r="E49" s="81"/>
    </row>
    <row r="50" spans="1:5" s="82" customFormat="1" x14ac:dyDescent="0.25">
      <c r="A50" s="72" t="s">
        <v>20</v>
      </c>
      <c r="B50" s="81" t="s">
        <v>199</v>
      </c>
      <c r="C50" s="81"/>
      <c r="D50" s="81"/>
      <c r="E50" s="81"/>
    </row>
    <row r="51" spans="1:5" s="82" customFormat="1" x14ac:dyDescent="0.25">
      <c r="A51" s="72" t="s">
        <v>21</v>
      </c>
      <c r="B51" s="81" t="s">
        <v>153</v>
      </c>
      <c r="C51" s="81"/>
      <c r="D51" s="81"/>
      <c r="E51" s="81"/>
    </row>
    <row r="52" spans="1:5" x14ac:dyDescent="0.25">
      <c r="A52" s="72" t="s">
        <v>165</v>
      </c>
      <c r="B52" s="81" t="s">
        <v>174</v>
      </c>
      <c r="C52" s="81"/>
      <c r="D52" s="81"/>
      <c r="E52" s="81"/>
    </row>
    <row r="53" spans="1:5" s="82" customFormat="1" x14ac:dyDescent="0.25">
      <c r="A53" s="72" t="s">
        <v>22</v>
      </c>
      <c r="B53" s="64" t="s">
        <v>34</v>
      </c>
      <c r="C53" s="64"/>
      <c r="D53" s="64"/>
      <c r="E53" s="64"/>
    </row>
    <row r="54" spans="1:5" x14ac:dyDescent="0.25">
      <c r="A54" s="72" t="s">
        <v>159</v>
      </c>
      <c r="B54" s="81" t="s">
        <v>175</v>
      </c>
      <c r="C54" s="81"/>
      <c r="D54" s="81"/>
      <c r="E54" s="81"/>
    </row>
    <row r="55" spans="1:5" x14ac:dyDescent="0.25">
      <c r="A55" s="72" t="s">
        <v>23</v>
      </c>
      <c r="B55" s="64" t="s">
        <v>39</v>
      </c>
      <c r="C55" s="64"/>
      <c r="D55" s="64"/>
      <c r="E55" s="64"/>
    </row>
    <row r="56" spans="1:5" x14ac:dyDescent="0.25">
      <c r="A56" s="72" t="s">
        <v>166</v>
      </c>
      <c r="B56" s="81" t="s">
        <v>176</v>
      </c>
      <c r="C56" s="81"/>
      <c r="D56" s="81"/>
      <c r="E56" s="81"/>
    </row>
    <row r="57" spans="1:5" x14ac:dyDescent="0.25">
      <c r="A57" s="72" t="s">
        <v>24</v>
      </c>
      <c r="B57" s="64" t="s">
        <v>182</v>
      </c>
      <c r="C57" s="64"/>
      <c r="D57" s="64"/>
      <c r="E57" s="64"/>
    </row>
    <row r="58" spans="1:5" x14ac:dyDescent="0.25">
      <c r="A58" s="72"/>
      <c r="B58" s="64" t="s">
        <v>40</v>
      </c>
      <c r="C58" s="64"/>
      <c r="D58" s="64"/>
      <c r="E58" s="64"/>
    </row>
    <row r="59" spans="1:5" x14ac:dyDescent="0.25">
      <c r="A59" s="72" t="s">
        <v>167</v>
      </c>
      <c r="B59" s="81" t="s">
        <v>177</v>
      </c>
      <c r="C59" s="81"/>
      <c r="D59" s="81"/>
      <c r="E59" s="81"/>
    </row>
    <row r="60" spans="1:5" x14ac:dyDescent="0.25">
      <c r="A60" s="72" t="s">
        <v>25</v>
      </c>
      <c r="B60" s="64" t="s">
        <v>41</v>
      </c>
      <c r="C60" s="64"/>
      <c r="D60" s="64"/>
      <c r="E60" s="64"/>
    </row>
    <row r="61" spans="1:5" x14ac:dyDescent="0.25">
      <c r="A61" s="72" t="s">
        <v>168</v>
      </c>
      <c r="B61" s="81" t="s">
        <v>178</v>
      </c>
      <c r="C61" s="81"/>
      <c r="D61" s="81"/>
      <c r="E61" s="81"/>
    </row>
    <row r="62" spans="1:5" x14ac:dyDescent="0.25">
      <c r="A62" s="72" t="s">
        <v>26</v>
      </c>
      <c r="B62" s="64" t="s">
        <v>42</v>
      </c>
      <c r="C62" s="64"/>
      <c r="D62" s="64"/>
      <c r="E62" s="64"/>
    </row>
    <row r="63" spans="1:5" x14ac:dyDescent="0.25">
      <c r="A63" s="72" t="s">
        <v>169</v>
      </c>
      <c r="B63" s="81" t="s">
        <v>179</v>
      </c>
      <c r="C63" s="81"/>
      <c r="D63" s="81"/>
      <c r="E63" s="81"/>
    </row>
    <row r="64" spans="1:5" x14ac:dyDescent="0.25">
      <c r="A64" s="72" t="s">
        <v>27</v>
      </c>
      <c r="B64" s="64" t="s">
        <v>43</v>
      </c>
      <c r="C64" s="64"/>
      <c r="D64" s="64"/>
      <c r="E64" s="64"/>
    </row>
    <row r="65" spans="1:5" x14ac:dyDescent="0.25">
      <c r="A65" s="72"/>
      <c r="B65" s="64" t="s">
        <v>44</v>
      </c>
      <c r="C65" s="64"/>
      <c r="D65" s="64"/>
      <c r="E65" s="64"/>
    </row>
    <row r="66" spans="1:5" x14ac:dyDescent="0.25">
      <c r="A66" s="72" t="s">
        <v>170</v>
      </c>
      <c r="B66" s="81" t="s">
        <v>180</v>
      </c>
      <c r="C66" s="81"/>
      <c r="D66" s="81"/>
      <c r="E66" s="81"/>
    </row>
    <row r="67" spans="1:5" x14ac:dyDescent="0.25">
      <c r="A67" s="72" t="s">
        <v>116</v>
      </c>
      <c r="B67" s="64" t="s">
        <v>45</v>
      </c>
      <c r="C67" s="64"/>
      <c r="D67" s="64"/>
      <c r="E67" s="64"/>
    </row>
    <row r="68" spans="1:5" x14ac:dyDescent="0.25">
      <c r="A68" s="72" t="s">
        <v>171</v>
      </c>
      <c r="B68" s="81" t="s">
        <v>181</v>
      </c>
      <c r="C68" s="81"/>
      <c r="D68" s="81"/>
      <c r="E68" s="81"/>
    </row>
    <row r="69" spans="1:5" x14ac:dyDescent="0.25">
      <c r="A69" s="79"/>
    </row>
    <row r="70" spans="1:5" x14ac:dyDescent="0.25">
      <c r="A70" s="79"/>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Zeros="0" zoomScaleNormal="100" workbookViewId="0">
      <selection activeCell="N20" sqref="N20"/>
    </sheetView>
  </sheetViews>
  <sheetFormatPr defaultRowHeight="15" x14ac:dyDescent="0.25"/>
  <cols>
    <col min="1" max="10" width="12.5703125" style="63" customWidth="1"/>
    <col min="11" max="16384" width="9.140625" style="63"/>
  </cols>
  <sheetData>
    <row r="1" spans="1:10" x14ac:dyDescent="0.25">
      <c r="A1" s="62" t="s">
        <v>0</v>
      </c>
    </row>
    <row r="2" spans="1:10" x14ac:dyDescent="0.25">
      <c r="A2" s="64"/>
      <c r="B2" s="65"/>
      <c r="C2" s="65"/>
      <c r="D2" s="65"/>
    </row>
    <row r="3" spans="1:10" x14ac:dyDescent="0.25">
      <c r="A3" s="68" t="s">
        <v>110</v>
      </c>
    </row>
    <row r="4" spans="1:10" x14ac:dyDescent="0.25">
      <c r="A4" s="68"/>
    </row>
    <row r="5" spans="1:10" ht="60" x14ac:dyDescent="0.25">
      <c r="A5" s="70" t="s">
        <v>308</v>
      </c>
      <c r="B5" s="84" t="s">
        <v>114</v>
      </c>
      <c r="C5" s="87" t="s">
        <v>302</v>
      </c>
      <c r="D5" s="84" t="s">
        <v>244</v>
      </c>
      <c r="E5" s="87" t="s">
        <v>303</v>
      </c>
      <c r="F5" s="87" t="s">
        <v>304</v>
      </c>
      <c r="G5" s="87" t="s">
        <v>107</v>
      </c>
      <c r="H5" s="87" t="s">
        <v>55</v>
      </c>
      <c r="I5" s="87" t="s">
        <v>245</v>
      </c>
      <c r="J5" s="87" t="s">
        <v>111</v>
      </c>
    </row>
    <row r="6" spans="1:10" x14ac:dyDescent="0.25">
      <c r="A6" s="72" t="s">
        <v>57</v>
      </c>
      <c r="B6" s="72" t="s">
        <v>58</v>
      </c>
      <c r="C6" s="72" t="s">
        <v>56</v>
      </c>
      <c r="D6" s="72" t="s">
        <v>59</v>
      </c>
      <c r="E6" s="72" t="s">
        <v>60</v>
      </c>
      <c r="F6" s="72" t="s">
        <v>61</v>
      </c>
      <c r="G6" s="72" t="s">
        <v>62</v>
      </c>
      <c r="H6" s="72" t="s">
        <v>63</v>
      </c>
      <c r="I6" s="72" t="s">
        <v>64</v>
      </c>
      <c r="J6" s="72" t="s">
        <v>65</v>
      </c>
    </row>
    <row r="7" spans="1:10" x14ac:dyDescent="0.25">
      <c r="E7" s="89"/>
      <c r="F7" s="77"/>
      <c r="G7" s="77"/>
      <c r="H7" s="77">
        <f>SUM(C7:G7)</f>
        <v>0</v>
      </c>
      <c r="I7" s="90"/>
      <c r="J7" s="77" t="e">
        <f>H7/I7</f>
        <v>#DIV/0!</v>
      </c>
    </row>
    <row r="8" spans="1:10" x14ac:dyDescent="0.25">
      <c r="E8" s="89"/>
      <c r="F8" s="77"/>
      <c r="G8" s="77"/>
      <c r="H8" s="77"/>
      <c r="I8" s="90"/>
      <c r="J8" s="77"/>
    </row>
    <row r="9" spans="1:10" x14ac:dyDescent="0.25">
      <c r="A9" s="91"/>
      <c r="B9" s="92"/>
      <c r="C9" s="77"/>
      <c r="D9" s="77"/>
      <c r="E9" s="77"/>
      <c r="F9" s="77"/>
      <c r="G9" s="77"/>
      <c r="H9" s="77"/>
      <c r="I9" s="90"/>
      <c r="J9" s="77"/>
    </row>
    <row r="10" spans="1:10" x14ac:dyDescent="0.25">
      <c r="A10" s="79" t="s">
        <v>333</v>
      </c>
      <c r="B10" s="64" t="s">
        <v>334</v>
      </c>
    </row>
    <row r="11" spans="1:10" x14ac:dyDescent="0.25">
      <c r="A11" s="79" t="s">
        <v>58</v>
      </c>
      <c r="B11" s="64" t="s">
        <v>243</v>
      </c>
    </row>
    <row r="12" spans="1:10" x14ac:dyDescent="0.25">
      <c r="A12" s="79" t="s">
        <v>56</v>
      </c>
      <c r="B12" s="64" t="s">
        <v>313</v>
      </c>
      <c r="C12" s="93"/>
      <c r="D12" s="93"/>
      <c r="E12" s="93"/>
    </row>
    <row r="13" spans="1:10" x14ac:dyDescent="0.25">
      <c r="A13" s="79" t="s">
        <v>59</v>
      </c>
      <c r="B13" s="64" t="s">
        <v>317</v>
      </c>
    </row>
    <row r="14" spans="1:10" x14ac:dyDescent="0.25">
      <c r="A14" s="79" t="s">
        <v>60</v>
      </c>
      <c r="B14" s="64" t="s">
        <v>314</v>
      </c>
    </row>
    <row r="15" spans="1:10" x14ac:dyDescent="0.25">
      <c r="A15" s="79" t="s">
        <v>61</v>
      </c>
      <c r="B15" s="64" t="s">
        <v>315</v>
      </c>
    </row>
    <row r="16" spans="1:10" x14ac:dyDescent="0.25">
      <c r="A16" s="79" t="s">
        <v>62</v>
      </c>
      <c r="B16" s="64" t="s">
        <v>316</v>
      </c>
    </row>
    <row r="17" spans="1:2" x14ac:dyDescent="0.25">
      <c r="A17" s="79" t="s">
        <v>63</v>
      </c>
      <c r="B17" s="64" t="s">
        <v>248</v>
      </c>
    </row>
    <row r="18" spans="1:2" x14ac:dyDescent="0.25">
      <c r="A18" s="79" t="s">
        <v>64</v>
      </c>
      <c r="B18" s="64" t="s">
        <v>246</v>
      </c>
    </row>
    <row r="19" spans="1:2" x14ac:dyDescent="0.25">
      <c r="A19" s="79" t="s">
        <v>65</v>
      </c>
      <c r="B19" s="64" t="s">
        <v>247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4"/>
  <sheetViews>
    <sheetView workbookViewId="0">
      <pane ySplit="8" topLeftCell="A12" activePane="bottomLeft" state="frozen"/>
      <selection pane="bottomLeft" activeCell="L30" sqref="L30"/>
    </sheetView>
  </sheetViews>
  <sheetFormatPr defaultRowHeight="15" x14ac:dyDescent="0.25"/>
  <cols>
    <col min="1" max="16" width="15.5703125" style="63" customWidth="1"/>
    <col min="17" max="16384" width="9.140625" style="63"/>
  </cols>
  <sheetData>
    <row r="1" spans="1:16" x14ac:dyDescent="0.25">
      <c r="A1" s="111" t="s">
        <v>0</v>
      </c>
      <c r="B1" s="111"/>
      <c r="C1" s="111"/>
      <c r="D1" s="112"/>
      <c r="E1" s="112"/>
      <c r="F1" s="112"/>
      <c r="G1" s="113"/>
      <c r="H1" s="113"/>
      <c r="I1" s="113"/>
      <c r="J1" s="113"/>
      <c r="K1" s="113"/>
      <c r="L1" s="113"/>
      <c r="M1" s="113"/>
      <c r="N1" s="113"/>
      <c r="O1" s="113"/>
    </row>
    <row r="2" spans="1:16" x14ac:dyDescent="0.25">
      <c r="A2" s="114"/>
      <c r="B2" s="114"/>
      <c r="C2" s="114"/>
      <c r="D2" s="115"/>
      <c r="E2" s="115"/>
      <c r="F2" s="115"/>
      <c r="I2" s="113"/>
      <c r="J2" s="113"/>
      <c r="K2" s="113"/>
      <c r="L2" s="113"/>
      <c r="M2" s="113"/>
      <c r="N2" s="113"/>
      <c r="O2" s="113"/>
    </row>
    <row r="3" spans="1:16" x14ac:dyDescent="0.25">
      <c r="A3" s="116" t="s">
        <v>255</v>
      </c>
      <c r="B3" s="116"/>
      <c r="C3" s="116"/>
      <c r="D3" s="112"/>
      <c r="E3" s="112"/>
      <c r="F3" s="112"/>
      <c r="G3" s="113"/>
      <c r="H3" s="113"/>
      <c r="I3" s="113"/>
      <c r="J3" s="113"/>
      <c r="K3" s="113"/>
      <c r="L3" s="113"/>
      <c r="M3" s="113"/>
      <c r="N3" s="113"/>
      <c r="O3" s="113"/>
    </row>
    <row r="4" spans="1:16" x14ac:dyDescent="0.25">
      <c r="A4" s="116"/>
      <c r="B4" s="116"/>
      <c r="C4" s="116"/>
      <c r="D4" s="112"/>
      <c r="E4" s="112"/>
      <c r="F4" s="112"/>
      <c r="G4" s="113"/>
      <c r="H4" s="113"/>
      <c r="I4" s="113"/>
      <c r="J4" s="113"/>
      <c r="K4" s="113"/>
      <c r="L4" s="113"/>
      <c r="M4" s="113"/>
      <c r="N4" s="113"/>
      <c r="O4" s="113"/>
    </row>
    <row r="5" spans="1:16" x14ac:dyDescent="0.25">
      <c r="A5" s="114"/>
      <c r="B5" s="114"/>
      <c r="C5" s="114"/>
      <c r="D5" s="112"/>
      <c r="E5" s="112"/>
      <c r="F5" s="112"/>
      <c r="G5" s="112"/>
      <c r="H5" s="112"/>
      <c r="I5" s="112"/>
      <c r="J5" s="112"/>
      <c r="K5" s="112"/>
      <c r="L5" s="112"/>
      <c r="M5" s="112"/>
      <c r="N5" s="112"/>
      <c r="O5" s="112"/>
    </row>
    <row r="6" spans="1:16" x14ac:dyDescent="0.25">
      <c r="A6" s="114"/>
      <c r="B6" s="114"/>
      <c r="C6" s="116"/>
      <c r="D6" s="112"/>
      <c r="E6" s="112"/>
      <c r="F6" s="112"/>
      <c r="G6" s="113"/>
      <c r="H6" s="113"/>
      <c r="I6" s="113"/>
      <c r="J6" s="113"/>
      <c r="K6" s="113"/>
      <c r="L6" s="113"/>
      <c r="M6" s="113"/>
      <c r="N6" s="113"/>
      <c r="O6" s="113"/>
    </row>
    <row r="7" spans="1:16" ht="75" x14ac:dyDescent="0.25">
      <c r="A7" s="117" t="s">
        <v>273</v>
      </c>
      <c r="B7" s="117" t="s">
        <v>274</v>
      </c>
      <c r="C7" s="118" t="s">
        <v>256</v>
      </c>
      <c r="D7" s="117" t="s">
        <v>257</v>
      </c>
      <c r="E7" s="117" t="s">
        <v>327</v>
      </c>
      <c r="F7" s="118" t="s">
        <v>270</v>
      </c>
      <c r="G7" s="118" t="s">
        <v>271</v>
      </c>
      <c r="H7" s="118" t="s">
        <v>326</v>
      </c>
      <c r="I7" s="118" t="s">
        <v>93</v>
      </c>
      <c r="J7" s="118" t="s">
        <v>272</v>
      </c>
      <c r="K7" s="118" t="s">
        <v>83</v>
      </c>
      <c r="L7" s="118" t="s">
        <v>258</v>
      </c>
      <c r="M7" s="118" t="s">
        <v>259</v>
      </c>
      <c r="N7" s="118" t="s">
        <v>86</v>
      </c>
      <c r="O7" s="118" t="s">
        <v>108</v>
      </c>
      <c r="P7" s="119" t="s">
        <v>275</v>
      </c>
    </row>
    <row r="8" spans="1:16" x14ac:dyDescent="0.25">
      <c r="A8" s="120" t="s">
        <v>57</v>
      </c>
      <c r="B8" s="120" t="s">
        <v>58</v>
      </c>
      <c r="C8" s="120" t="s">
        <v>56</v>
      </c>
      <c r="D8" s="120" t="s">
        <v>59</v>
      </c>
      <c r="E8" s="120" t="s">
        <v>60</v>
      </c>
      <c r="F8" s="120" t="s">
        <v>61</v>
      </c>
      <c r="G8" s="120" t="s">
        <v>62</v>
      </c>
      <c r="H8" s="120" t="s">
        <v>63</v>
      </c>
      <c r="I8" s="120" t="s">
        <v>64</v>
      </c>
      <c r="J8" s="120" t="s">
        <v>65</v>
      </c>
      <c r="K8" s="120" t="s">
        <v>66</v>
      </c>
      <c r="L8" s="120" t="s">
        <v>67</v>
      </c>
      <c r="M8" s="120" t="s">
        <v>68</v>
      </c>
      <c r="N8" s="120" t="s">
        <v>69</v>
      </c>
      <c r="O8" s="120" t="s">
        <v>70</v>
      </c>
      <c r="P8" s="120" t="s">
        <v>71</v>
      </c>
    </row>
    <row r="9" spans="1:16" x14ac:dyDescent="0.25">
      <c r="A9" s="121"/>
      <c r="B9" s="121"/>
      <c r="C9" s="121"/>
      <c r="D9" s="121"/>
      <c r="E9" s="121"/>
      <c r="F9" s="121"/>
      <c r="G9" s="122"/>
      <c r="H9" s="121"/>
      <c r="I9" s="121"/>
      <c r="J9" s="121"/>
      <c r="K9" s="121"/>
      <c r="L9" s="121"/>
      <c r="M9" s="121" t="e">
        <f>L9/K9</f>
        <v>#DIV/0!</v>
      </c>
      <c r="N9" s="121"/>
      <c r="O9" s="121"/>
      <c r="P9" s="123"/>
    </row>
    <row r="10" spans="1:16" x14ac:dyDescent="0.25">
      <c r="A10" s="124"/>
      <c r="B10" s="124"/>
      <c r="C10" s="113"/>
      <c r="D10" s="113"/>
      <c r="E10" s="113"/>
      <c r="F10" s="113"/>
      <c r="G10" s="113"/>
      <c r="H10" s="113"/>
      <c r="I10" s="113"/>
      <c r="J10" s="113"/>
      <c r="K10" s="113"/>
      <c r="L10" s="113"/>
      <c r="M10" s="113"/>
      <c r="N10" s="113"/>
      <c r="O10" s="113"/>
    </row>
    <row r="11" spans="1:16" x14ac:dyDescent="0.25">
      <c r="A11" s="125"/>
      <c r="B11" s="125"/>
      <c r="C11" s="125"/>
      <c r="E11" s="113"/>
      <c r="F11" s="113"/>
      <c r="G11" s="113"/>
      <c r="H11" s="113"/>
      <c r="I11" s="113"/>
      <c r="J11" s="113"/>
      <c r="K11" s="113"/>
      <c r="L11" s="113"/>
      <c r="M11" s="113"/>
      <c r="N11" s="113"/>
      <c r="O11" s="113"/>
    </row>
    <row r="12" spans="1:16" x14ac:dyDescent="0.25">
      <c r="A12" s="125"/>
      <c r="B12" s="125"/>
      <c r="C12" s="125"/>
      <c r="E12" s="113"/>
      <c r="F12" s="113"/>
      <c r="G12" s="113"/>
      <c r="H12" s="113"/>
      <c r="I12" s="113"/>
      <c r="J12" s="113"/>
      <c r="K12" s="113"/>
      <c r="L12" s="113"/>
      <c r="M12" s="113"/>
      <c r="N12" s="113"/>
      <c r="O12" s="113"/>
    </row>
    <row r="13" spans="1:16" x14ac:dyDescent="0.25">
      <c r="A13" s="79" t="s">
        <v>260</v>
      </c>
      <c r="B13" s="126"/>
      <c r="C13" s="113"/>
      <c r="D13" s="113"/>
      <c r="E13" s="113"/>
      <c r="F13" s="113"/>
      <c r="G13" s="113"/>
      <c r="H13" s="113"/>
      <c r="I13" s="113"/>
      <c r="J13" s="113"/>
      <c r="K13" s="113"/>
      <c r="L13" s="113"/>
      <c r="M13" s="113"/>
      <c r="N13" s="113"/>
      <c r="O13" s="113"/>
    </row>
    <row r="14" spans="1:16" x14ac:dyDescent="0.25">
      <c r="A14" s="79" t="s">
        <v>57</v>
      </c>
      <c r="B14" s="113" t="s">
        <v>261</v>
      </c>
      <c r="C14" s="113"/>
      <c r="D14" s="113"/>
      <c r="E14" s="113"/>
      <c r="F14" s="113"/>
      <c r="G14" s="113"/>
      <c r="H14" s="113"/>
      <c r="I14" s="113"/>
      <c r="J14" s="113"/>
      <c r="K14" s="113"/>
      <c r="L14" s="113"/>
      <c r="M14" s="113"/>
      <c r="N14" s="113"/>
    </row>
    <row r="15" spans="1:16" x14ac:dyDescent="0.25">
      <c r="A15" s="79" t="s">
        <v>58</v>
      </c>
      <c r="B15" s="63" t="s">
        <v>305</v>
      </c>
      <c r="C15" s="113"/>
      <c r="D15" s="113"/>
      <c r="E15" s="113"/>
      <c r="F15" s="113"/>
      <c r="G15" s="113"/>
      <c r="H15" s="113"/>
      <c r="I15" s="113"/>
      <c r="J15" s="113"/>
      <c r="K15" s="113"/>
      <c r="L15" s="113"/>
      <c r="M15" s="113"/>
      <c r="N15" s="113"/>
    </row>
    <row r="16" spans="1:16" x14ac:dyDescent="0.25">
      <c r="A16" s="79" t="s">
        <v>56</v>
      </c>
      <c r="B16" s="113" t="s">
        <v>262</v>
      </c>
      <c r="C16" s="113"/>
      <c r="D16" s="113"/>
      <c r="E16" s="113"/>
      <c r="F16" s="113"/>
      <c r="G16" s="113"/>
      <c r="H16" s="113"/>
      <c r="I16" s="113"/>
      <c r="J16" s="113"/>
      <c r="K16" s="113"/>
      <c r="L16" s="113"/>
      <c r="M16" s="113"/>
      <c r="N16" s="113"/>
    </row>
    <row r="17" spans="1:15" x14ac:dyDescent="0.25">
      <c r="A17" s="79" t="s">
        <v>59</v>
      </c>
      <c r="B17" s="113" t="s">
        <v>263</v>
      </c>
      <c r="C17" s="113"/>
      <c r="D17" s="113"/>
      <c r="E17" s="113"/>
      <c r="F17" s="113"/>
      <c r="G17" s="113"/>
      <c r="H17" s="113"/>
      <c r="I17" s="113"/>
      <c r="J17" s="113"/>
      <c r="K17" s="113"/>
      <c r="L17" s="113"/>
      <c r="M17" s="113"/>
      <c r="N17" s="113"/>
    </row>
    <row r="18" spans="1:15" x14ac:dyDescent="0.25">
      <c r="A18" s="79" t="s">
        <v>60</v>
      </c>
      <c r="B18" s="113" t="s">
        <v>328</v>
      </c>
      <c r="C18" s="113"/>
      <c r="D18" s="113"/>
      <c r="E18" s="113"/>
      <c r="F18" s="113"/>
      <c r="G18" s="113"/>
      <c r="H18" s="113"/>
      <c r="I18" s="113"/>
      <c r="J18" s="113"/>
      <c r="K18" s="113"/>
      <c r="L18" s="113"/>
      <c r="M18" s="113"/>
      <c r="N18" s="113"/>
    </row>
    <row r="19" spans="1:15" x14ac:dyDescent="0.25">
      <c r="A19" s="79" t="s">
        <v>61</v>
      </c>
      <c r="B19" s="113" t="s">
        <v>264</v>
      </c>
      <c r="C19" s="113"/>
      <c r="D19" s="113"/>
      <c r="E19" s="113"/>
      <c r="F19" s="113"/>
      <c r="G19" s="113"/>
      <c r="H19" s="113"/>
      <c r="I19" s="113"/>
      <c r="J19" s="113"/>
      <c r="K19" s="113"/>
      <c r="L19" s="113"/>
      <c r="M19" s="113"/>
      <c r="N19" s="113"/>
    </row>
    <row r="20" spans="1:15" x14ac:dyDescent="0.25">
      <c r="A20" s="79" t="s">
        <v>62</v>
      </c>
      <c r="B20" s="113" t="s">
        <v>277</v>
      </c>
      <c r="C20" s="113"/>
      <c r="D20" s="113"/>
      <c r="E20" s="113"/>
      <c r="F20" s="113"/>
      <c r="G20" s="113"/>
      <c r="H20" s="113"/>
      <c r="I20" s="113"/>
      <c r="J20" s="113"/>
      <c r="K20" s="113"/>
      <c r="L20" s="113"/>
      <c r="M20" s="113"/>
      <c r="N20" s="113"/>
    </row>
    <row r="21" spans="1:15" x14ac:dyDescent="0.25">
      <c r="A21" s="79" t="s">
        <v>63</v>
      </c>
      <c r="B21" s="113" t="s">
        <v>325</v>
      </c>
      <c r="C21" s="113"/>
      <c r="D21" s="113"/>
      <c r="E21" s="113"/>
      <c r="F21" s="113"/>
      <c r="G21" s="113"/>
      <c r="H21" s="113"/>
      <c r="I21" s="113"/>
      <c r="J21" s="113"/>
      <c r="K21" s="113"/>
      <c r="L21" s="113"/>
      <c r="M21" s="113"/>
      <c r="N21" s="113"/>
    </row>
    <row r="22" spans="1:15" x14ac:dyDescent="0.25">
      <c r="A22" s="79" t="s">
        <v>64</v>
      </c>
      <c r="B22" s="127" t="s">
        <v>278</v>
      </c>
      <c r="C22" s="113"/>
      <c r="D22" s="113"/>
      <c r="E22" s="113"/>
      <c r="F22" s="113"/>
      <c r="G22" s="113"/>
      <c r="H22" s="113"/>
      <c r="I22" s="113"/>
      <c r="J22" s="113"/>
      <c r="K22" s="113"/>
      <c r="L22" s="113"/>
      <c r="M22" s="113"/>
      <c r="N22" s="113"/>
    </row>
    <row r="23" spans="1:15" x14ac:dyDescent="0.25">
      <c r="A23" s="79" t="s">
        <v>65</v>
      </c>
      <c r="B23" s="113" t="s">
        <v>276</v>
      </c>
      <c r="C23" s="113"/>
      <c r="D23" s="113"/>
      <c r="E23" s="113"/>
      <c r="F23" s="113"/>
      <c r="G23" s="113"/>
      <c r="H23" s="113"/>
      <c r="I23" s="113"/>
      <c r="J23" s="113"/>
      <c r="K23" s="113"/>
      <c r="L23" s="113"/>
      <c r="M23" s="113"/>
      <c r="N23" s="113"/>
    </row>
    <row r="24" spans="1:15" x14ac:dyDescent="0.25">
      <c r="A24" s="79" t="s">
        <v>66</v>
      </c>
      <c r="B24" s="113" t="s">
        <v>265</v>
      </c>
      <c r="C24" s="113"/>
      <c r="D24" s="113"/>
      <c r="E24" s="113"/>
      <c r="F24" s="113"/>
      <c r="G24" s="113"/>
      <c r="H24" s="113"/>
      <c r="I24" s="113"/>
      <c r="J24" s="113"/>
      <c r="K24" s="113"/>
      <c r="L24" s="113"/>
      <c r="M24" s="113"/>
      <c r="N24" s="113"/>
    </row>
    <row r="25" spans="1:15" x14ac:dyDescent="0.25">
      <c r="A25" s="79" t="s">
        <v>67</v>
      </c>
      <c r="B25" s="113" t="s">
        <v>266</v>
      </c>
      <c r="C25" s="113"/>
      <c r="D25" s="113"/>
      <c r="E25" s="113"/>
      <c r="F25" s="113"/>
      <c r="G25" s="113"/>
      <c r="H25" s="113"/>
      <c r="I25" s="113"/>
      <c r="J25" s="113"/>
      <c r="K25" s="113"/>
      <c r="L25" s="113"/>
      <c r="M25" s="113"/>
      <c r="N25" s="113"/>
    </row>
    <row r="26" spans="1:15" x14ac:dyDescent="0.25">
      <c r="A26" s="79" t="s">
        <v>68</v>
      </c>
      <c r="B26" s="113" t="s">
        <v>267</v>
      </c>
      <c r="C26" s="113"/>
      <c r="D26" s="113"/>
      <c r="E26" s="113"/>
      <c r="F26" s="113"/>
      <c r="G26" s="113"/>
      <c r="H26" s="113"/>
      <c r="I26" s="113"/>
      <c r="J26" s="113"/>
      <c r="K26" s="113"/>
      <c r="L26" s="113"/>
      <c r="M26" s="113"/>
      <c r="N26" s="113"/>
    </row>
    <row r="27" spans="1:15" x14ac:dyDescent="0.25">
      <c r="A27" s="79" t="s">
        <v>69</v>
      </c>
      <c r="B27" s="113" t="s">
        <v>268</v>
      </c>
      <c r="C27" s="113"/>
      <c r="D27" s="113"/>
      <c r="E27" s="113"/>
      <c r="F27" s="113"/>
      <c r="G27" s="113"/>
      <c r="H27" s="113"/>
      <c r="I27" s="113"/>
      <c r="J27" s="113"/>
      <c r="K27" s="113"/>
      <c r="L27" s="113"/>
      <c r="M27" s="113"/>
      <c r="N27" s="113"/>
    </row>
    <row r="28" spans="1:15" x14ac:dyDescent="0.25">
      <c r="A28" s="79" t="s">
        <v>70</v>
      </c>
      <c r="B28" s="113" t="s">
        <v>269</v>
      </c>
      <c r="C28" s="113"/>
      <c r="D28" s="113"/>
      <c r="E28" s="113"/>
      <c r="F28" s="113"/>
      <c r="G28" s="113"/>
      <c r="H28" s="113"/>
      <c r="I28" s="113"/>
      <c r="J28" s="113"/>
      <c r="K28" s="113"/>
      <c r="L28" s="113"/>
      <c r="M28" s="113"/>
      <c r="N28" s="113"/>
    </row>
    <row r="29" spans="1:15" x14ac:dyDescent="0.25">
      <c r="A29" s="79" t="s">
        <v>71</v>
      </c>
      <c r="B29" s="127" t="s">
        <v>279</v>
      </c>
      <c r="C29" s="113"/>
      <c r="D29" s="113"/>
      <c r="E29" s="113"/>
      <c r="F29" s="113"/>
      <c r="G29" s="113"/>
      <c r="H29" s="113"/>
      <c r="I29" s="113"/>
      <c r="J29" s="113"/>
      <c r="K29" s="113"/>
      <c r="L29" s="113"/>
      <c r="M29" s="113"/>
      <c r="N29" s="113"/>
    </row>
    <row r="30" spans="1:15" x14ac:dyDescent="0.25">
      <c r="A30" s="126"/>
      <c r="B30" s="113"/>
      <c r="C30" s="113"/>
      <c r="D30" s="113"/>
      <c r="E30" s="113"/>
      <c r="F30" s="113"/>
      <c r="G30" s="113"/>
      <c r="H30" s="113"/>
      <c r="I30" s="113"/>
      <c r="J30" s="113"/>
      <c r="K30" s="113"/>
      <c r="L30" s="113"/>
      <c r="M30" s="113"/>
      <c r="N30" s="113"/>
    </row>
    <row r="31" spans="1:15" x14ac:dyDescent="0.25">
      <c r="A31" s="126"/>
      <c r="B31" s="113"/>
      <c r="C31" s="113"/>
      <c r="D31" s="113"/>
      <c r="E31" s="113"/>
      <c r="F31" s="113"/>
      <c r="G31" s="113"/>
      <c r="H31" s="113"/>
      <c r="I31" s="113"/>
      <c r="J31" s="113"/>
      <c r="K31" s="113"/>
      <c r="L31" s="113"/>
      <c r="M31" s="113"/>
      <c r="N31" s="113"/>
    </row>
    <row r="32" spans="1:15" x14ac:dyDescent="0.25">
      <c r="A32" s="126"/>
      <c r="C32" s="113"/>
      <c r="D32" s="113"/>
      <c r="E32" s="113"/>
      <c r="F32" s="113"/>
      <c r="G32" s="113"/>
      <c r="H32" s="113"/>
      <c r="I32" s="113"/>
      <c r="J32" s="113"/>
      <c r="K32" s="113"/>
      <c r="L32" s="113"/>
      <c r="M32" s="113"/>
      <c r="N32" s="113"/>
      <c r="O32" s="113"/>
    </row>
    <row r="33" spans="1:15" x14ac:dyDescent="0.25">
      <c r="A33" s="126"/>
      <c r="B33" s="126"/>
      <c r="C33" s="113"/>
      <c r="D33" s="113"/>
      <c r="E33" s="113"/>
      <c r="F33" s="113"/>
      <c r="G33" s="113"/>
      <c r="H33" s="113"/>
      <c r="I33" s="113"/>
      <c r="J33" s="113"/>
      <c r="K33" s="113"/>
      <c r="L33" s="113"/>
      <c r="M33" s="113"/>
      <c r="N33" s="113"/>
      <c r="O33" s="113"/>
    </row>
    <row r="34" spans="1:15" x14ac:dyDescent="0.25">
      <c r="A34" s="113"/>
      <c r="B34" s="113"/>
      <c r="C34" s="113"/>
      <c r="D34" s="113"/>
      <c r="E34" s="113"/>
      <c r="F34" s="113"/>
      <c r="G34" s="113"/>
      <c r="H34" s="113"/>
      <c r="I34" s="113"/>
      <c r="J34" s="113"/>
      <c r="K34" s="113"/>
      <c r="L34" s="113"/>
      <c r="M34" s="113"/>
      <c r="N34" s="113"/>
      <c r="O34" s="11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I17" sqref="I17"/>
    </sheetView>
  </sheetViews>
  <sheetFormatPr defaultColWidth="12.5703125" defaultRowHeight="15" x14ac:dyDescent="0.25"/>
  <cols>
    <col min="1" max="1" width="53.140625" style="113" bestFit="1" customWidth="1"/>
    <col min="2" max="3" width="15.5703125" style="113" customWidth="1"/>
    <col min="4" max="4" width="36.140625" style="113" customWidth="1"/>
    <col min="5" max="5" width="12.5703125" style="113" customWidth="1"/>
    <col min="6" max="16384" width="12.5703125" style="113"/>
  </cols>
  <sheetData>
    <row r="1" spans="1:4" x14ac:dyDescent="0.25">
      <c r="A1" s="62" t="s">
        <v>0</v>
      </c>
    </row>
    <row r="3" spans="1:4" ht="15.75" thickBot="1" x14ac:dyDescent="0.3">
      <c r="A3" s="68" t="s">
        <v>280</v>
      </c>
    </row>
    <row r="4" spans="1:4" ht="15.75" thickBot="1" x14ac:dyDescent="0.3">
      <c r="A4" s="128" t="s">
        <v>217</v>
      </c>
      <c r="B4" s="129" t="s">
        <v>200</v>
      </c>
      <c r="C4" s="130" t="s">
        <v>201</v>
      </c>
      <c r="D4" s="131" t="s">
        <v>218</v>
      </c>
    </row>
    <row r="5" spans="1:4" x14ac:dyDescent="0.25">
      <c r="A5" s="132" t="s">
        <v>281</v>
      </c>
      <c r="B5" s="133"/>
      <c r="C5" s="134"/>
      <c r="D5" s="135"/>
    </row>
    <row r="6" spans="1:4" x14ac:dyDescent="0.25">
      <c r="A6" s="136" t="s">
        <v>253</v>
      </c>
      <c r="B6" s="137">
        <f>B5-B7</f>
        <v>0</v>
      </c>
      <c r="C6" s="138"/>
      <c r="D6" s="139"/>
    </row>
    <row r="7" spans="1:4" ht="15.75" thickBot="1" x14ac:dyDescent="0.3">
      <c r="A7" s="140" t="s">
        <v>282</v>
      </c>
      <c r="B7" s="141">
        <f>B8+B12</f>
        <v>0</v>
      </c>
      <c r="C7" s="138"/>
      <c r="D7" s="142"/>
    </row>
    <row r="8" spans="1:4" ht="15.75" thickBot="1" x14ac:dyDescent="0.3">
      <c r="A8" s="143" t="s">
        <v>219</v>
      </c>
      <c r="B8" s="144"/>
      <c r="C8" s="145"/>
      <c r="D8" s="146"/>
    </row>
    <row r="9" spans="1:4" x14ac:dyDescent="0.25">
      <c r="A9" s="146" t="s">
        <v>290</v>
      </c>
      <c r="B9" s="147"/>
      <c r="C9" s="145"/>
      <c r="D9" s="148"/>
    </row>
    <row r="10" spans="1:4" x14ac:dyDescent="0.25">
      <c r="A10" s="136" t="s">
        <v>253</v>
      </c>
      <c r="B10" s="149">
        <f>B9-B11-B12</f>
        <v>0</v>
      </c>
      <c r="C10" s="145"/>
      <c r="D10" s="148"/>
    </row>
    <row r="11" spans="1:4" ht="15.75" thickBot="1" x14ac:dyDescent="0.3">
      <c r="A11" s="150" t="s">
        <v>296</v>
      </c>
      <c r="B11" s="151"/>
      <c r="C11" s="152"/>
      <c r="D11" s="153"/>
    </row>
    <row r="12" spans="1:4" x14ac:dyDescent="0.25">
      <c r="A12" s="132" t="s">
        <v>289</v>
      </c>
      <c r="B12" s="154"/>
      <c r="C12" s="155"/>
      <c r="D12" s="132"/>
    </row>
    <row r="13" spans="1:4" ht="15.75" thickBot="1" x14ac:dyDescent="0.3">
      <c r="A13" s="140" t="s">
        <v>253</v>
      </c>
      <c r="B13" s="156">
        <f>B12-B14</f>
        <v>0</v>
      </c>
      <c r="C13" s="157">
        <f>C14</f>
        <v>0</v>
      </c>
      <c r="D13" s="153"/>
    </row>
    <row r="14" spans="1:4" x14ac:dyDescent="0.25">
      <c r="A14" s="146" t="s">
        <v>291</v>
      </c>
      <c r="B14" s="158">
        <f>SUM(B15:B19)</f>
        <v>0</v>
      </c>
      <c r="C14" s="159">
        <f>C15+C16+C17+C18+C19</f>
        <v>0</v>
      </c>
      <c r="D14" s="146"/>
    </row>
    <row r="15" spans="1:4" x14ac:dyDescent="0.25">
      <c r="A15" s="136" t="s">
        <v>249</v>
      </c>
      <c r="B15" s="160">
        <f>B20</f>
        <v>0</v>
      </c>
      <c r="C15" s="161">
        <f>C20</f>
        <v>0</v>
      </c>
      <c r="D15" s="148"/>
    </row>
    <row r="16" spans="1:4" x14ac:dyDescent="0.25">
      <c r="A16" s="136" t="s">
        <v>320</v>
      </c>
      <c r="B16" s="162"/>
      <c r="C16" s="163"/>
      <c r="D16" s="148"/>
    </row>
    <row r="17" spans="1:4" x14ac:dyDescent="0.25">
      <c r="A17" s="136" t="s">
        <v>321</v>
      </c>
      <c r="B17" s="162"/>
      <c r="C17" s="163"/>
      <c r="D17" s="148"/>
    </row>
    <row r="18" spans="1:4" x14ac:dyDescent="0.25">
      <c r="A18" s="136" t="s">
        <v>322</v>
      </c>
      <c r="B18" s="162"/>
      <c r="C18" s="163"/>
      <c r="D18" s="148"/>
    </row>
    <row r="19" spans="1:4" ht="15.75" thickBot="1" x14ac:dyDescent="0.3">
      <c r="A19" s="140" t="s">
        <v>323</v>
      </c>
      <c r="B19" s="164"/>
      <c r="C19" s="165"/>
      <c r="D19" s="153"/>
    </row>
    <row r="20" spans="1:4" x14ac:dyDescent="0.25">
      <c r="A20" s="132" t="s">
        <v>284</v>
      </c>
      <c r="B20" s="166">
        <f>B21+B22+B23</f>
        <v>0</v>
      </c>
      <c r="C20" s="167">
        <f>C21+C22+C23</f>
        <v>0</v>
      </c>
      <c r="D20" s="132"/>
    </row>
    <row r="21" spans="1:4" x14ac:dyDescent="0.25">
      <c r="A21" s="136" t="s">
        <v>250</v>
      </c>
      <c r="B21" s="168"/>
      <c r="C21" s="169"/>
      <c r="D21" s="148"/>
    </row>
    <row r="22" spans="1:4" x14ac:dyDescent="0.25">
      <c r="A22" s="136" t="s">
        <v>251</v>
      </c>
      <c r="B22" s="168"/>
      <c r="C22" s="169"/>
      <c r="D22" s="148"/>
    </row>
    <row r="23" spans="1:4" ht="15.75" thickBot="1" x14ac:dyDescent="0.3">
      <c r="A23" s="140" t="s">
        <v>252</v>
      </c>
      <c r="B23" s="170"/>
      <c r="C23" s="171"/>
      <c r="D23" s="153"/>
    </row>
    <row r="25" spans="1:4" x14ac:dyDescent="0.25">
      <c r="A25" s="172" t="s">
        <v>229</v>
      </c>
    </row>
    <row r="26" spans="1:4" x14ac:dyDescent="0.25">
      <c r="A26" s="113" t="s">
        <v>254</v>
      </c>
    </row>
  </sheetData>
  <pageMargins left="0.25" right="0.25" top="0.75" bottom="0.75" header="0.3" footer="0.3"/>
  <pageSetup paperSize="9" scale="6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5" sqref="A5"/>
    </sheetView>
  </sheetViews>
  <sheetFormatPr defaultColWidth="12.5703125" defaultRowHeight="15.75" x14ac:dyDescent="0.25"/>
  <cols>
    <col min="1" max="1" width="53.140625" style="3" bestFit="1" customWidth="1"/>
    <col min="2" max="3" width="15.5703125" style="3" customWidth="1"/>
    <col min="4" max="4" width="36.140625" style="3" customWidth="1"/>
    <col min="5" max="5" width="12.5703125" style="3" customWidth="1"/>
    <col min="6" max="16384" width="12.5703125" style="3"/>
  </cols>
  <sheetData>
    <row r="1" spans="1:4" ht="18" x14ac:dyDescent="0.25">
      <c r="A1" s="1" t="s">
        <v>0</v>
      </c>
    </row>
    <row r="3" spans="1:4" ht="18.75" thickBot="1" x14ac:dyDescent="0.3">
      <c r="A3" s="2" t="s">
        <v>225</v>
      </c>
    </row>
    <row r="4" spans="1:4" ht="16.5" thickBot="1" x14ac:dyDescent="0.3">
      <c r="A4" s="35" t="s">
        <v>217</v>
      </c>
      <c r="B4" s="36" t="s">
        <v>200</v>
      </c>
      <c r="C4" s="36" t="s">
        <v>201</v>
      </c>
      <c r="D4" s="37" t="s">
        <v>218</v>
      </c>
    </row>
    <row r="5" spans="1:4" x14ac:dyDescent="0.25">
      <c r="A5" s="19" t="s">
        <v>227</v>
      </c>
      <c r="B5" s="38"/>
      <c r="C5" s="48"/>
      <c r="D5" s="34"/>
    </row>
    <row r="6" spans="1:4" x14ac:dyDescent="0.25">
      <c r="A6" s="11" t="s">
        <v>253</v>
      </c>
      <c r="B6" s="23">
        <f>B5-B7</f>
        <v>0</v>
      </c>
      <c r="C6" s="39"/>
      <c r="D6" s="25"/>
    </row>
    <row r="7" spans="1:4" ht="16.5" thickBot="1" x14ac:dyDescent="0.3">
      <c r="A7" s="21" t="s">
        <v>226</v>
      </c>
      <c r="B7" s="24">
        <f>B8+B9</f>
        <v>0</v>
      </c>
      <c r="C7" s="39"/>
      <c r="D7" s="26"/>
    </row>
    <row r="8" spans="1:4" ht="16.5" thickBot="1" x14ac:dyDescent="0.3">
      <c r="A8" s="22" t="s">
        <v>219</v>
      </c>
      <c r="B8" s="40"/>
      <c r="C8" s="41"/>
      <c r="D8" s="27"/>
    </row>
    <row r="9" spans="1:4" x14ac:dyDescent="0.25">
      <c r="A9" s="10" t="s">
        <v>283</v>
      </c>
      <c r="B9" s="42"/>
      <c r="C9" s="43"/>
      <c r="D9" s="16"/>
    </row>
    <row r="10" spans="1:4" ht="16.5" thickBot="1" x14ac:dyDescent="0.3">
      <c r="A10" s="21" t="s">
        <v>253</v>
      </c>
      <c r="B10" s="9">
        <f>B9-B11</f>
        <v>0</v>
      </c>
      <c r="C10" s="15">
        <f>C11</f>
        <v>0</v>
      </c>
      <c r="D10" s="18"/>
    </row>
    <row r="11" spans="1:4" x14ac:dyDescent="0.25">
      <c r="A11" s="10" t="s">
        <v>228</v>
      </c>
      <c r="B11" s="44">
        <f>SUM(B12:B16)</f>
        <v>0</v>
      </c>
      <c r="C11" s="45">
        <f>C12+C13+C14+C15+C16</f>
        <v>0</v>
      </c>
      <c r="D11" s="16"/>
    </row>
    <row r="12" spans="1:4" x14ac:dyDescent="0.25">
      <c r="A12" s="11" t="s">
        <v>249</v>
      </c>
      <c r="B12" s="8">
        <f>B17</f>
        <v>0</v>
      </c>
      <c r="C12" s="14">
        <f>C17</f>
        <v>0</v>
      </c>
      <c r="D12" s="17"/>
    </row>
    <row r="13" spans="1:4" x14ac:dyDescent="0.25">
      <c r="A13" s="11" t="s">
        <v>320</v>
      </c>
      <c r="B13" s="6"/>
      <c r="C13" s="28"/>
      <c r="D13" s="17"/>
    </row>
    <row r="14" spans="1:4" x14ac:dyDescent="0.25">
      <c r="A14" s="11" t="s">
        <v>321</v>
      </c>
      <c r="B14" s="6"/>
      <c r="C14" s="28"/>
      <c r="D14" s="17"/>
    </row>
    <row r="15" spans="1:4" x14ac:dyDescent="0.25">
      <c r="A15" s="11" t="s">
        <v>322</v>
      </c>
      <c r="B15" s="6"/>
      <c r="C15" s="28"/>
      <c r="D15" s="17"/>
    </row>
    <row r="16" spans="1:4" ht="16.5" thickBot="1" x14ac:dyDescent="0.3">
      <c r="A16" s="21" t="s">
        <v>323</v>
      </c>
      <c r="B16" s="7"/>
      <c r="C16" s="29"/>
      <c r="D16" s="18"/>
    </row>
    <row r="17" spans="1:4" x14ac:dyDescent="0.25">
      <c r="A17" s="19" t="s">
        <v>285</v>
      </c>
      <c r="B17" s="46">
        <f>B18+B19+B20</f>
        <v>0</v>
      </c>
      <c r="C17" s="47">
        <f>C18+C19+C20</f>
        <v>0</v>
      </c>
      <c r="D17" s="20"/>
    </row>
    <row r="18" spans="1:4" x14ac:dyDescent="0.25">
      <c r="A18" s="12" t="s">
        <v>250</v>
      </c>
      <c r="B18" s="30"/>
      <c r="C18" s="31"/>
      <c r="D18" s="17"/>
    </row>
    <row r="19" spans="1:4" x14ac:dyDescent="0.25">
      <c r="A19" s="12" t="s">
        <v>251</v>
      </c>
      <c r="B19" s="30"/>
      <c r="C19" s="31"/>
      <c r="D19" s="17"/>
    </row>
    <row r="20" spans="1:4" ht="16.5" thickBot="1" x14ac:dyDescent="0.3">
      <c r="A20" s="13" t="s">
        <v>252</v>
      </c>
      <c r="B20" s="32"/>
      <c r="C20" s="33"/>
      <c r="D20" s="18"/>
    </row>
    <row r="21" spans="1:4" x14ac:dyDescent="0.25">
      <c r="B21" s="5"/>
      <c r="C21" s="5"/>
    </row>
    <row r="22" spans="1:4" x14ac:dyDescent="0.25">
      <c r="A22" s="4" t="s">
        <v>229</v>
      </c>
    </row>
    <row r="23" spans="1:4" x14ac:dyDescent="0.25">
      <c r="A23" s="5" t="s">
        <v>254</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D14" sqref="D14"/>
    </sheetView>
  </sheetViews>
  <sheetFormatPr defaultColWidth="12.5703125" defaultRowHeight="15.75" x14ac:dyDescent="0.25"/>
  <cols>
    <col min="1" max="1" width="53.140625" style="3" bestFit="1" customWidth="1"/>
    <col min="2" max="2" width="15.5703125" style="3" customWidth="1"/>
    <col min="3" max="3" width="36.140625" style="3" customWidth="1"/>
    <col min="4" max="4" width="12.5703125" style="3" customWidth="1"/>
    <col min="5" max="16384" width="12.5703125" style="3"/>
  </cols>
  <sheetData>
    <row r="1" spans="1:3" ht="18" x14ac:dyDescent="0.25">
      <c r="A1" s="1" t="s">
        <v>0</v>
      </c>
    </row>
    <row r="3" spans="1:3" ht="18.75" thickBot="1" x14ac:dyDescent="0.3">
      <c r="A3" s="2" t="s">
        <v>286</v>
      </c>
    </row>
    <row r="4" spans="1:3" ht="16.5" thickBot="1" x14ac:dyDescent="0.3">
      <c r="A4" s="35" t="s">
        <v>217</v>
      </c>
      <c r="B4" s="36" t="s">
        <v>200</v>
      </c>
      <c r="C4" s="37" t="s">
        <v>218</v>
      </c>
    </row>
    <row r="5" spans="1:3" x14ac:dyDescent="0.25">
      <c r="A5" s="55" t="s">
        <v>292</v>
      </c>
      <c r="B5" s="50"/>
      <c r="C5" s="49"/>
    </row>
    <row r="6" spans="1:3" ht="16.5" thickBot="1" x14ac:dyDescent="0.3">
      <c r="A6" s="59" t="s">
        <v>253</v>
      </c>
      <c r="B6" s="58">
        <f>B5-B7</f>
        <v>0</v>
      </c>
      <c r="C6" s="57"/>
    </row>
    <row r="7" spans="1:3" x14ac:dyDescent="0.25">
      <c r="A7" s="55" t="s">
        <v>293</v>
      </c>
      <c r="B7" s="51">
        <f>SUM(B8:B12)</f>
        <v>0</v>
      </c>
      <c r="C7" s="49"/>
    </row>
    <row r="8" spans="1:3" x14ac:dyDescent="0.25">
      <c r="A8" s="60" t="s">
        <v>288</v>
      </c>
      <c r="B8" s="54"/>
      <c r="C8" s="25"/>
    </row>
    <row r="9" spans="1:3" x14ac:dyDescent="0.25">
      <c r="A9" s="60" t="s">
        <v>287</v>
      </c>
      <c r="B9" s="54"/>
      <c r="C9" s="25"/>
    </row>
    <row r="10" spans="1:3" x14ac:dyDescent="0.25">
      <c r="A10" s="61" t="s">
        <v>294</v>
      </c>
      <c r="B10" s="52"/>
      <c r="C10" s="25"/>
    </row>
    <row r="11" spans="1:3" x14ac:dyDescent="0.25">
      <c r="A11" s="61" t="s">
        <v>319</v>
      </c>
      <c r="B11" s="52"/>
      <c r="C11" s="25"/>
    </row>
    <row r="12" spans="1:3" ht="16.5" thickBot="1" x14ac:dyDescent="0.3">
      <c r="A12" s="56" t="s">
        <v>295</v>
      </c>
      <c r="B12" s="53"/>
      <c r="C12" s="26"/>
    </row>
    <row r="13" spans="1:3" x14ac:dyDescent="0.25">
      <c r="B13" s="5"/>
    </row>
    <row r="14" spans="1:3" x14ac:dyDescent="0.25">
      <c r="A14" s="4" t="s">
        <v>229</v>
      </c>
    </row>
    <row r="15" spans="1:3" x14ac:dyDescent="0.25">
      <c r="A15" s="5" t="s">
        <v>254</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59"/>
  <sheetViews>
    <sheetView showZeros="0" topLeftCell="X1" zoomScaleNormal="100" workbookViewId="0">
      <selection activeCell="E12" sqref="E12"/>
    </sheetView>
  </sheetViews>
  <sheetFormatPr defaultRowHeight="15" x14ac:dyDescent="0.25"/>
  <cols>
    <col min="1" max="1" width="20.7109375" style="64" customWidth="1"/>
    <col min="2" max="2" width="10.7109375" style="63" customWidth="1"/>
    <col min="3" max="3" width="13.28515625" style="63" customWidth="1"/>
    <col min="4" max="4" width="12.140625" style="63" customWidth="1"/>
    <col min="5" max="5" width="12" style="63" customWidth="1"/>
    <col min="6" max="8" width="10.7109375" style="63" customWidth="1"/>
    <col min="9" max="9" width="12.42578125" style="63" customWidth="1"/>
    <col min="10" max="40" width="10.7109375" style="63" customWidth="1"/>
    <col min="41" max="16384" width="9.140625" style="63"/>
  </cols>
  <sheetData>
    <row r="1" spans="1:43" x14ac:dyDescent="0.25">
      <c r="A1" s="62" t="s">
        <v>0</v>
      </c>
    </row>
    <row r="2" spans="1:43" x14ac:dyDescent="0.25">
      <c r="B2" s="65"/>
      <c r="C2" s="65"/>
      <c r="D2" s="65"/>
      <c r="E2" s="65"/>
      <c r="F2" s="65"/>
      <c r="G2" s="65"/>
      <c r="H2" s="65"/>
      <c r="I2" s="65"/>
      <c r="J2" s="65"/>
      <c r="K2" s="65"/>
      <c r="L2" s="65"/>
    </row>
    <row r="3" spans="1:43" x14ac:dyDescent="0.25">
      <c r="A3" s="68" t="s">
        <v>47</v>
      </c>
    </row>
    <row r="4" spans="1:43" x14ac:dyDescent="0.25">
      <c r="A4" s="69"/>
      <c r="B4" s="70"/>
      <c r="C4" s="70"/>
      <c r="D4" s="70"/>
      <c r="E4" s="70"/>
      <c r="F4" s="70"/>
      <c r="G4" s="70"/>
      <c r="H4" s="70"/>
      <c r="I4" s="70"/>
      <c r="J4" s="70"/>
      <c r="K4" s="70"/>
      <c r="L4" s="70"/>
      <c r="M4" s="70"/>
      <c r="N4" s="70"/>
      <c r="O4" s="70"/>
      <c r="P4" s="70"/>
      <c r="Q4" s="70"/>
      <c r="R4" s="70"/>
      <c r="S4" s="70"/>
      <c r="T4" s="70"/>
      <c r="U4" s="70"/>
      <c r="V4" s="70"/>
      <c r="W4" s="70"/>
      <c r="X4" s="70"/>
      <c r="Y4" s="70"/>
      <c r="AE4" s="70"/>
      <c r="AF4" s="70"/>
      <c r="AH4" s="70"/>
      <c r="AJ4" s="70"/>
      <c r="AL4" s="70"/>
      <c r="AM4" s="70"/>
      <c r="AN4" s="70"/>
      <c r="AO4" s="70"/>
      <c r="AQ4" s="70"/>
    </row>
    <row r="5" spans="1:43" s="71" customFormat="1" ht="75" x14ac:dyDescent="0.2">
      <c r="A5" s="69" t="s">
        <v>90</v>
      </c>
      <c r="B5" s="70" t="s">
        <v>91</v>
      </c>
      <c r="C5" s="70" t="s">
        <v>349</v>
      </c>
      <c r="D5" s="70" t="s">
        <v>350</v>
      </c>
      <c r="E5" s="70" t="s">
        <v>351</v>
      </c>
      <c r="F5" s="70" t="s">
        <v>345</v>
      </c>
      <c r="G5" s="70" t="s">
        <v>346</v>
      </c>
      <c r="H5" s="70" t="s">
        <v>347</v>
      </c>
      <c r="I5" s="70" t="s">
        <v>352</v>
      </c>
      <c r="J5" s="70" t="s">
        <v>353</v>
      </c>
      <c r="K5" s="70" t="s">
        <v>92</v>
      </c>
      <c r="L5" s="70" t="s">
        <v>93</v>
      </c>
      <c r="M5" s="70" t="s">
        <v>94</v>
      </c>
      <c r="N5" s="70" t="s">
        <v>95</v>
      </c>
      <c r="O5" s="70" t="s">
        <v>114</v>
      </c>
      <c r="P5" s="70" t="s">
        <v>96</v>
      </c>
      <c r="Q5" s="70" t="s">
        <v>108</v>
      </c>
      <c r="R5" s="70" t="s">
        <v>123</v>
      </c>
      <c r="S5" s="70" t="s">
        <v>83</v>
      </c>
      <c r="T5" s="70" t="s">
        <v>98</v>
      </c>
      <c r="U5" s="70" t="s">
        <v>154</v>
      </c>
      <c r="V5" s="70" t="s">
        <v>84</v>
      </c>
      <c r="W5" s="70" t="s">
        <v>85</v>
      </c>
      <c r="X5" s="70" t="s">
        <v>99</v>
      </c>
      <c r="Y5" s="70" t="s">
        <v>101</v>
      </c>
      <c r="Z5" s="70" t="s">
        <v>121</v>
      </c>
      <c r="AA5" s="70" t="s">
        <v>87</v>
      </c>
      <c r="AB5" s="70" t="s">
        <v>128</v>
      </c>
      <c r="AC5" s="70" t="s">
        <v>88</v>
      </c>
      <c r="AD5" s="70" t="s">
        <v>129</v>
      </c>
      <c r="AE5" s="70" t="s">
        <v>89</v>
      </c>
      <c r="AF5" s="70" t="s">
        <v>130</v>
      </c>
      <c r="AG5" s="70" t="s">
        <v>105</v>
      </c>
      <c r="AH5" s="70" t="s">
        <v>131</v>
      </c>
      <c r="AI5" s="70" t="s">
        <v>106</v>
      </c>
      <c r="AJ5" s="70" t="s">
        <v>132</v>
      </c>
      <c r="AK5" s="70" t="s">
        <v>133</v>
      </c>
      <c r="AL5" s="70" t="s">
        <v>134</v>
      </c>
      <c r="AM5" s="70" t="s">
        <v>107</v>
      </c>
      <c r="AN5" s="70" t="s">
        <v>135</v>
      </c>
    </row>
    <row r="6" spans="1:43" s="72" customFormat="1" x14ac:dyDescent="0.25">
      <c r="A6" s="72" t="s">
        <v>57</v>
      </c>
      <c r="B6" s="72" t="s">
        <v>58</v>
      </c>
      <c r="C6" s="72" t="s">
        <v>299</v>
      </c>
      <c r="D6" s="72" t="s">
        <v>298</v>
      </c>
      <c r="E6" s="72" t="s">
        <v>336</v>
      </c>
      <c r="F6" s="72" t="s">
        <v>337</v>
      </c>
      <c r="G6" s="72" t="s">
        <v>338</v>
      </c>
      <c r="H6" s="72" t="s">
        <v>339</v>
      </c>
      <c r="I6" s="72" t="s">
        <v>340</v>
      </c>
      <c r="J6" s="72" t="s">
        <v>341</v>
      </c>
      <c r="K6" s="72" t="s">
        <v>59</v>
      </c>
      <c r="N6" s="72" t="s">
        <v>60</v>
      </c>
      <c r="O6" s="72" t="s">
        <v>61</v>
      </c>
      <c r="P6" s="72" t="s">
        <v>62</v>
      </c>
      <c r="Q6" s="72" t="s">
        <v>63</v>
      </c>
      <c r="R6" s="72" t="s">
        <v>64</v>
      </c>
      <c r="S6" s="72" t="s">
        <v>65</v>
      </c>
      <c r="T6" s="72" t="s">
        <v>66</v>
      </c>
      <c r="U6" s="72" t="s">
        <v>117</v>
      </c>
      <c r="V6" s="72" t="s">
        <v>67</v>
      </c>
      <c r="W6" s="72" t="s">
        <v>68</v>
      </c>
      <c r="X6" s="72" t="s">
        <v>69</v>
      </c>
      <c r="Y6" s="72" t="s">
        <v>70</v>
      </c>
      <c r="Z6" s="72" t="s">
        <v>119</v>
      </c>
      <c r="AA6" s="72" t="s">
        <v>71</v>
      </c>
      <c r="AB6" s="72" t="s">
        <v>124</v>
      </c>
      <c r="AC6" s="72" t="s">
        <v>72</v>
      </c>
      <c r="AD6" s="72" t="s">
        <v>118</v>
      </c>
      <c r="AE6" s="72" t="s">
        <v>73</v>
      </c>
      <c r="AF6" s="72" t="s">
        <v>146</v>
      </c>
      <c r="AG6" s="72" t="s">
        <v>74</v>
      </c>
      <c r="AH6" s="72" t="s">
        <v>147</v>
      </c>
      <c r="AI6" s="72" t="s">
        <v>75</v>
      </c>
      <c r="AJ6" s="72" t="s">
        <v>150</v>
      </c>
      <c r="AK6" s="72" t="s">
        <v>76</v>
      </c>
      <c r="AL6" s="72" t="s">
        <v>160</v>
      </c>
      <c r="AM6" s="72" t="s">
        <v>77</v>
      </c>
      <c r="AN6" s="72" t="s">
        <v>151</v>
      </c>
    </row>
    <row r="7" spans="1:43" ht="15.75" x14ac:dyDescent="0.25">
      <c r="A7" s="73"/>
      <c r="J7" s="174" t="str">
        <f>CONCATENATE(C7,"-",D7,"-",E7,"-",F7,"-",G7,"-",H7,"-",I7,"-")</f>
        <v>-------</v>
      </c>
      <c r="M7" s="74"/>
      <c r="N7" s="74"/>
      <c r="O7" s="75">
        <f>VALUE(ROUNDUP(MONTH(N7)/12*4,0)*3&amp;"/"&amp;YEAR(N7))</f>
        <v>61</v>
      </c>
      <c r="R7" s="76"/>
      <c r="S7" s="77"/>
      <c r="T7" s="78"/>
      <c r="U7" s="78" t="e">
        <f>T7/S7</f>
        <v>#DIV/0!</v>
      </c>
      <c r="V7" s="78"/>
      <c r="W7" s="78"/>
      <c r="X7" s="78"/>
      <c r="Y7" s="78">
        <f>T7-V7-W7+X7</f>
        <v>0</v>
      </c>
      <c r="Z7" s="78" t="e">
        <f>Y7/S7</f>
        <v>#DIV/0!</v>
      </c>
      <c r="AA7" s="78"/>
      <c r="AB7" s="78" t="e">
        <f>AA7/S7</f>
        <v>#DIV/0!</v>
      </c>
      <c r="AC7" s="78"/>
      <c r="AD7" s="78" t="e">
        <f>AC7/S7</f>
        <v>#DIV/0!</v>
      </c>
      <c r="AE7" s="78"/>
      <c r="AF7" s="78" t="e">
        <f>AE7/S7</f>
        <v>#DIV/0!</v>
      </c>
      <c r="AG7" s="78"/>
      <c r="AH7" s="78" t="e">
        <f>AG7/S7</f>
        <v>#DIV/0!</v>
      </c>
      <c r="AI7" s="78"/>
      <c r="AJ7" s="78" t="e">
        <f>AI7/S7</f>
        <v>#DIV/0!</v>
      </c>
      <c r="AK7" s="78"/>
      <c r="AL7" s="78" t="e">
        <f>AK7/S7</f>
        <v>#DIV/0!</v>
      </c>
      <c r="AM7" s="78"/>
      <c r="AN7" s="78" t="e">
        <f>AM7/S7</f>
        <v>#DIV/0!</v>
      </c>
    </row>
    <row r="8" spans="1:43" ht="15.75" x14ac:dyDescent="0.25">
      <c r="A8" s="73"/>
      <c r="J8" s="174" t="str">
        <f t="shared" ref="J8:J13" si="0">CONCATENATE(C8,"-",D8,"-",E8,"-",F8,"-",G8,"-",H8,"-",I8,"-")</f>
        <v>-------</v>
      </c>
      <c r="M8" s="74"/>
      <c r="N8" s="74"/>
      <c r="O8" s="75"/>
      <c r="R8" s="76"/>
      <c r="S8" s="77"/>
      <c r="T8" s="78"/>
      <c r="U8" s="78"/>
      <c r="V8" s="78"/>
      <c r="W8" s="78"/>
      <c r="X8" s="78"/>
      <c r="Y8" s="78"/>
      <c r="Z8" s="78"/>
      <c r="AA8" s="78"/>
      <c r="AB8" s="78"/>
      <c r="AC8" s="78"/>
      <c r="AD8" s="78"/>
      <c r="AE8" s="78"/>
      <c r="AF8" s="78"/>
      <c r="AG8" s="78"/>
      <c r="AH8" s="78"/>
      <c r="AI8" s="78"/>
      <c r="AJ8" s="78"/>
      <c r="AK8" s="78"/>
      <c r="AL8" s="78"/>
      <c r="AM8" s="78"/>
      <c r="AN8" s="78"/>
    </row>
    <row r="9" spans="1:43" ht="15.75" x14ac:dyDescent="0.25">
      <c r="A9" s="73"/>
      <c r="J9" s="174" t="str">
        <f t="shared" si="0"/>
        <v>-------</v>
      </c>
      <c r="M9" s="74"/>
      <c r="N9" s="74"/>
      <c r="O9" s="75"/>
      <c r="R9" s="76"/>
      <c r="S9" s="77"/>
      <c r="T9" s="78"/>
      <c r="U9" s="78"/>
      <c r="V9" s="78"/>
      <c r="W9" s="78"/>
      <c r="X9" s="78"/>
      <c r="Y9" s="78"/>
      <c r="Z9" s="78"/>
      <c r="AA9" s="78"/>
      <c r="AB9" s="78"/>
      <c r="AC9" s="78"/>
      <c r="AD9" s="78"/>
      <c r="AE9" s="78"/>
      <c r="AF9" s="78"/>
      <c r="AG9" s="78"/>
      <c r="AH9" s="78"/>
      <c r="AI9" s="78"/>
      <c r="AJ9" s="78"/>
      <c r="AK9" s="78"/>
      <c r="AL9" s="78"/>
      <c r="AM9" s="78"/>
      <c r="AN9" s="78"/>
    </row>
    <row r="10" spans="1:43" ht="15.75" x14ac:dyDescent="0.25">
      <c r="A10" s="73"/>
      <c r="J10" s="174" t="str">
        <f t="shared" si="0"/>
        <v>-------</v>
      </c>
      <c r="M10" s="74"/>
      <c r="N10" s="74"/>
      <c r="O10" s="75"/>
      <c r="R10" s="76"/>
      <c r="S10" s="77"/>
      <c r="T10" s="78"/>
      <c r="U10" s="78"/>
      <c r="V10" s="78"/>
      <c r="W10" s="78"/>
      <c r="X10" s="78"/>
      <c r="Y10" s="78"/>
      <c r="Z10" s="78"/>
      <c r="AA10" s="78"/>
      <c r="AB10" s="78"/>
      <c r="AC10" s="78"/>
      <c r="AD10" s="78"/>
      <c r="AE10" s="78"/>
      <c r="AF10" s="78"/>
      <c r="AG10" s="78"/>
      <c r="AH10" s="78"/>
      <c r="AI10" s="78"/>
      <c r="AJ10" s="78"/>
      <c r="AK10" s="78"/>
      <c r="AL10" s="78"/>
      <c r="AM10" s="78"/>
      <c r="AN10" s="78"/>
    </row>
    <row r="11" spans="1:43" ht="15.75" x14ac:dyDescent="0.25">
      <c r="A11" s="73"/>
      <c r="J11" s="174" t="str">
        <f t="shared" si="0"/>
        <v>-------</v>
      </c>
      <c r="M11" s="74"/>
      <c r="N11" s="74"/>
      <c r="O11" s="75"/>
      <c r="R11" s="76"/>
      <c r="S11" s="77"/>
      <c r="T11" s="78"/>
      <c r="U11" s="78"/>
      <c r="V11" s="78"/>
      <c r="W11" s="78"/>
      <c r="X11" s="78"/>
      <c r="Y11" s="78"/>
      <c r="Z11" s="78"/>
      <c r="AA11" s="78"/>
      <c r="AB11" s="78"/>
      <c r="AC11" s="78"/>
      <c r="AD11" s="78"/>
      <c r="AE11" s="78"/>
      <c r="AF11" s="78"/>
      <c r="AG11" s="78"/>
      <c r="AH11" s="78"/>
      <c r="AI11" s="78"/>
      <c r="AJ11" s="78"/>
      <c r="AK11" s="78"/>
      <c r="AL11" s="78"/>
      <c r="AM11" s="78"/>
      <c r="AN11" s="78"/>
    </row>
    <row r="12" spans="1:43" ht="15.75" x14ac:dyDescent="0.25">
      <c r="A12" s="73"/>
      <c r="J12" s="174" t="str">
        <f t="shared" si="0"/>
        <v>-------</v>
      </c>
      <c r="M12" s="74"/>
      <c r="N12" s="74"/>
      <c r="O12" s="75"/>
      <c r="R12" s="76"/>
      <c r="S12" s="77"/>
      <c r="T12" s="78"/>
      <c r="U12" s="78"/>
      <c r="V12" s="78"/>
      <c r="W12" s="78"/>
      <c r="X12" s="78"/>
      <c r="Y12" s="78"/>
      <c r="Z12" s="78"/>
      <c r="AA12" s="78"/>
      <c r="AB12" s="78"/>
      <c r="AC12" s="78"/>
      <c r="AD12" s="78"/>
      <c r="AE12" s="78"/>
      <c r="AF12" s="78"/>
      <c r="AG12" s="78"/>
      <c r="AH12" s="78"/>
      <c r="AI12" s="78"/>
      <c r="AJ12" s="78"/>
      <c r="AK12" s="78"/>
      <c r="AL12" s="78"/>
      <c r="AM12" s="78"/>
      <c r="AN12" s="78"/>
    </row>
    <row r="13" spans="1:43" ht="15.75" x14ac:dyDescent="0.25">
      <c r="A13" s="73"/>
      <c r="J13" s="174" t="str">
        <f t="shared" si="0"/>
        <v>-------</v>
      </c>
      <c r="M13" s="74"/>
      <c r="N13" s="74"/>
      <c r="O13" s="75"/>
      <c r="R13" s="76"/>
      <c r="S13" s="77"/>
      <c r="T13" s="78"/>
      <c r="U13" s="78"/>
      <c r="V13" s="78"/>
      <c r="W13" s="78"/>
      <c r="X13" s="78"/>
      <c r="Y13" s="78"/>
      <c r="Z13" s="78"/>
      <c r="AA13" s="78"/>
      <c r="AB13" s="78"/>
      <c r="AC13" s="78"/>
      <c r="AD13" s="78"/>
      <c r="AE13" s="78"/>
      <c r="AF13" s="78"/>
      <c r="AG13" s="78"/>
      <c r="AH13" s="78"/>
      <c r="AI13" s="78"/>
      <c r="AJ13" s="78"/>
      <c r="AK13" s="78"/>
      <c r="AL13" s="78"/>
      <c r="AM13" s="78"/>
      <c r="AN13" s="78"/>
    </row>
    <row r="14" spans="1:43" x14ac:dyDescent="0.25">
      <c r="A14" s="73"/>
      <c r="M14" s="74"/>
      <c r="N14" s="74"/>
      <c r="O14" s="75"/>
      <c r="R14" s="76"/>
      <c r="S14" s="77"/>
      <c r="T14" s="78"/>
      <c r="U14" s="78"/>
      <c r="V14" s="78"/>
      <c r="W14" s="78"/>
      <c r="X14" s="78"/>
      <c r="Y14" s="78"/>
      <c r="Z14" s="78"/>
      <c r="AA14" s="78"/>
      <c r="AB14" s="78"/>
      <c r="AC14" s="78"/>
      <c r="AD14" s="78"/>
      <c r="AE14" s="78"/>
      <c r="AF14" s="78"/>
      <c r="AG14" s="78"/>
      <c r="AH14" s="78"/>
      <c r="AI14" s="78"/>
      <c r="AJ14" s="78"/>
      <c r="AK14" s="78"/>
      <c r="AL14" s="78"/>
      <c r="AM14" s="78"/>
      <c r="AN14" s="78"/>
    </row>
    <row r="15" spans="1:43" x14ac:dyDescent="0.25">
      <c r="A15" s="73"/>
      <c r="M15" s="74"/>
      <c r="N15" s="74"/>
      <c r="O15" s="75"/>
      <c r="R15" s="76"/>
      <c r="S15" s="77"/>
      <c r="T15" s="78"/>
      <c r="U15" s="78"/>
      <c r="V15" s="78"/>
      <c r="W15" s="78"/>
      <c r="X15" s="78"/>
      <c r="Y15" s="78"/>
      <c r="Z15" s="78"/>
      <c r="AA15" s="78"/>
      <c r="AB15" s="78"/>
      <c r="AC15" s="78"/>
      <c r="AD15" s="78"/>
      <c r="AE15" s="78"/>
      <c r="AF15" s="78"/>
      <c r="AG15" s="78"/>
      <c r="AH15" s="78"/>
      <c r="AI15" s="78"/>
      <c r="AJ15" s="78"/>
      <c r="AK15" s="78"/>
      <c r="AL15" s="78"/>
      <c r="AM15" s="78"/>
      <c r="AN15" s="78"/>
    </row>
    <row r="16" spans="1:43" x14ac:dyDescent="0.25">
      <c r="A16" s="73"/>
      <c r="M16" s="74"/>
      <c r="N16" s="74"/>
      <c r="O16" s="75"/>
      <c r="R16" s="76"/>
      <c r="S16" s="77"/>
      <c r="T16" s="78"/>
      <c r="U16" s="78"/>
      <c r="V16" s="78"/>
      <c r="W16" s="78"/>
      <c r="X16" s="78"/>
      <c r="Y16" s="78"/>
      <c r="Z16" s="78"/>
      <c r="AA16" s="78"/>
      <c r="AB16" s="78"/>
      <c r="AC16" s="78"/>
      <c r="AD16" s="78"/>
      <c r="AE16" s="78"/>
      <c r="AF16" s="78"/>
      <c r="AG16" s="78"/>
      <c r="AH16" s="78"/>
      <c r="AI16" s="78"/>
      <c r="AJ16" s="78"/>
      <c r="AK16" s="78"/>
      <c r="AL16" s="78"/>
      <c r="AM16" s="78"/>
      <c r="AN16" s="78"/>
    </row>
    <row r="17" spans="1:15" x14ac:dyDescent="0.25">
      <c r="A17" s="73"/>
      <c r="N17" s="74"/>
      <c r="O17" s="75"/>
    </row>
    <row r="18" spans="1:15" x14ac:dyDescent="0.25">
      <c r="A18" s="79" t="s">
        <v>1</v>
      </c>
      <c r="B18" s="64" t="s">
        <v>48</v>
      </c>
      <c r="C18" s="64"/>
      <c r="D18" s="64"/>
      <c r="E18" s="64"/>
      <c r="F18" s="64"/>
      <c r="G18" s="64"/>
      <c r="H18" s="64"/>
      <c r="I18" s="64"/>
    </row>
    <row r="19" spans="1:15" x14ac:dyDescent="0.25">
      <c r="A19" s="79"/>
      <c r="B19" s="64" t="s">
        <v>49</v>
      </c>
      <c r="C19" s="64"/>
      <c r="D19" s="64"/>
      <c r="E19" s="64"/>
      <c r="F19" s="64"/>
      <c r="G19" s="64"/>
      <c r="H19" s="64"/>
      <c r="I19" s="64"/>
    </row>
    <row r="20" spans="1:15" x14ac:dyDescent="0.25">
      <c r="A20" s="79" t="s">
        <v>2</v>
      </c>
      <c r="B20" s="64" t="s">
        <v>185</v>
      </c>
      <c r="C20" s="64"/>
      <c r="D20" s="64"/>
      <c r="E20" s="64"/>
      <c r="F20" s="64"/>
      <c r="G20" s="64"/>
      <c r="H20" s="64"/>
      <c r="I20" s="64"/>
    </row>
    <row r="21" spans="1:15" x14ac:dyDescent="0.25">
      <c r="A21" s="79" t="s">
        <v>299</v>
      </c>
      <c r="B21" s="64" t="s">
        <v>343</v>
      </c>
      <c r="C21" s="64"/>
      <c r="D21" s="64"/>
      <c r="E21" s="64"/>
      <c r="F21" s="64"/>
      <c r="G21" s="64"/>
      <c r="H21" s="64"/>
      <c r="I21" s="64"/>
    </row>
    <row r="22" spans="1:15" x14ac:dyDescent="0.25">
      <c r="A22" s="79" t="s">
        <v>298</v>
      </c>
      <c r="B22" s="64" t="s">
        <v>343</v>
      </c>
      <c r="C22" s="64"/>
      <c r="D22" s="64"/>
      <c r="E22" s="64"/>
      <c r="F22" s="64"/>
      <c r="G22" s="64"/>
      <c r="H22" s="64"/>
      <c r="I22" s="64"/>
    </row>
    <row r="23" spans="1:15" x14ac:dyDescent="0.25">
      <c r="A23" s="79" t="s">
        <v>336</v>
      </c>
      <c r="B23" s="64" t="s">
        <v>343</v>
      </c>
      <c r="C23" s="64"/>
      <c r="D23" s="64"/>
      <c r="E23" s="64"/>
      <c r="F23" s="64"/>
      <c r="G23" s="64"/>
      <c r="H23" s="64"/>
      <c r="I23" s="64"/>
    </row>
    <row r="24" spans="1:15" x14ac:dyDescent="0.25">
      <c r="A24" s="79" t="s">
        <v>337</v>
      </c>
      <c r="B24" s="64" t="s">
        <v>344</v>
      </c>
      <c r="C24" s="64"/>
      <c r="D24" s="64"/>
      <c r="E24" s="64"/>
      <c r="F24" s="64"/>
      <c r="G24" s="64"/>
      <c r="H24" s="64"/>
      <c r="I24" s="64"/>
    </row>
    <row r="25" spans="1:15" x14ac:dyDescent="0.25">
      <c r="A25" s="79" t="s">
        <v>338</v>
      </c>
      <c r="B25" s="64" t="s">
        <v>344</v>
      </c>
      <c r="C25" s="64"/>
      <c r="D25" s="64"/>
      <c r="E25" s="64"/>
      <c r="F25" s="64"/>
      <c r="G25" s="64"/>
      <c r="H25" s="64"/>
      <c r="I25" s="64"/>
    </row>
    <row r="26" spans="1:15" x14ac:dyDescent="0.25">
      <c r="A26" s="79" t="s">
        <v>339</v>
      </c>
      <c r="B26" s="64" t="s">
        <v>344</v>
      </c>
      <c r="C26" s="64"/>
      <c r="D26" s="64"/>
      <c r="E26" s="64"/>
      <c r="F26" s="64"/>
      <c r="G26" s="64"/>
      <c r="H26" s="64"/>
      <c r="I26" s="64"/>
    </row>
    <row r="27" spans="1:15" x14ac:dyDescent="0.25">
      <c r="A27" s="79" t="s">
        <v>340</v>
      </c>
      <c r="B27" s="64" t="s">
        <v>344</v>
      </c>
      <c r="C27" s="64"/>
      <c r="D27" s="64"/>
      <c r="E27" s="64"/>
      <c r="F27" s="64"/>
      <c r="G27" s="64"/>
      <c r="H27" s="64"/>
      <c r="I27" s="64"/>
    </row>
    <row r="28" spans="1:15" x14ac:dyDescent="0.25">
      <c r="A28" s="79" t="s">
        <v>341</v>
      </c>
      <c r="B28" s="64" t="s">
        <v>342</v>
      </c>
      <c r="C28" s="64"/>
      <c r="D28" s="64"/>
      <c r="E28" s="64"/>
      <c r="F28" s="64"/>
      <c r="G28" s="64"/>
      <c r="H28" s="64"/>
      <c r="I28" s="64"/>
    </row>
    <row r="29" spans="1:15" x14ac:dyDescent="0.25">
      <c r="A29" s="79" t="s">
        <v>4</v>
      </c>
      <c r="B29" s="64" t="s">
        <v>28</v>
      </c>
      <c r="C29" s="64"/>
      <c r="D29" s="64"/>
      <c r="E29" s="64"/>
      <c r="F29" s="64"/>
      <c r="G29" s="64"/>
      <c r="H29" s="64"/>
      <c r="I29" s="64"/>
    </row>
    <row r="30" spans="1:15" x14ac:dyDescent="0.25">
      <c r="A30" s="79" t="s">
        <v>5</v>
      </c>
      <c r="B30" s="64" t="s">
        <v>186</v>
      </c>
      <c r="C30" s="64"/>
      <c r="D30" s="64"/>
      <c r="E30" s="64"/>
      <c r="F30" s="64"/>
      <c r="G30" s="64"/>
      <c r="H30" s="64"/>
      <c r="I30" s="64"/>
    </row>
    <row r="31" spans="1:15" x14ac:dyDescent="0.25">
      <c r="A31" s="79"/>
      <c r="B31" s="64" t="s">
        <v>318</v>
      </c>
      <c r="C31" s="64"/>
      <c r="D31" s="64"/>
      <c r="E31" s="64"/>
      <c r="F31" s="64"/>
      <c r="G31" s="64"/>
      <c r="H31" s="64"/>
      <c r="I31" s="64"/>
    </row>
    <row r="32" spans="1:15" s="82" customFormat="1" x14ac:dyDescent="0.25">
      <c r="A32" s="80" t="s">
        <v>6</v>
      </c>
      <c r="B32" s="81" t="s">
        <v>155</v>
      </c>
      <c r="C32" s="81"/>
      <c r="D32" s="81"/>
      <c r="E32" s="81"/>
      <c r="F32" s="81"/>
      <c r="G32" s="81"/>
      <c r="H32" s="81"/>
      <c r="I32" s="81"/>
    </row>
    <row r="33" spans="1:9" s="82" customFormat="1" x14ac:dyDescent="0.25">
      <c r="A33" s="80" t="s">
        <v>7</v>
      </c>
      <c r="B33" s="81" t="s">
        <v>198</v>
      </c>
      <c r="C33" s="81"/>
      <c r="D33" s="81"/>
      <c r="E33" s="81"/>
      <c r="F33" s="81"/>
      <c r="G33" s="81"/>
      <c r="H33" s="81"/>
      <c r="I33" s="81"/>
    </row>
    <row r="34" spans="1:9" s="82" customFormat="1" x14ac:dyDescent="0.25">
      <c r="A34" s="80" t="s">
        <v>8</v>
      </c>
      <c r="B34" s="81" t="s">
        <v>50</v>
      </c>
      <c r="C34" s="81"/>
      <c r="D34" s="81"/>
      <c r="E34" s="81"/>
      <c r="F34" s="81"/>
      <c r="G34" s="81"/>
      <c r="H34" s="81"/>
      <c r="I34" s="81"/>
    </row>
    <row r="35" spans="1:9" s="82" customFormat="1" x14ac:dyDescent="0.25">
      <c r="A35" s="80" t="s">
        <v>9</v>
      </c>
      <c r="B35" s="81" t="s">
        <v>187</v>
      </c>
      <c r="C35" s="81"/>
      <c r="D35" s="81"/>
      <c r="E35" s="81"/>
      <c r="F35" s="81"/>
      <c r="G35" s="81"/>
      <c r="H35" s="81"/>
      <c r="I35" s="81"/>
    </row>
    <row r="36" spans="1:9" s="82" customFormat="1" x14ac:dyDescent="0.25">
      <c r="A36" s="80" t="s">
        <v>10</v>
      </c>
      <c r="B36" s="81" t="s">
        <v>30</v>
      </c>
      <c r="C36" s="81"/>
      <c r="D36" s="81"/>
      <c r="E36" s="81"/>
      <c r="F36" s="81"/>
      <c r="G36" s="81"/>
      <c r="H36" s="81"/>
      <c r="I36" s="81"/>
    </row>
    <row r="37" spans="1:9" s="82" customFormat="1" x14ac:dyDescent="0.25">
      <c r="A37" s="80" t="s">
        <v>11</v>
      </c>
      <c r="B37" s="81" t="s">
        <v>31</v>
      </c>
      <c r="C37" s="81"/>
      <c r="D37" s="81"/>
      <c r="E37" s="81"/>
      <c r="F37" s="81"/>
      <c r="G37" s="81"/>
      <c r="H37" s="81"/>
      <c r="I37" s="81"/>
    </row>
    <row r="38" spans="1:9" s="82" customFormat="1" x14ac:dyDescent="0.25">
      <c r="A38" s="80" t="s">
        <v>184</v>
      </c>
      <c r="B38" s="81" t="s">
        <v>189</v>
      </c>
      <c r="C38" s="81"/>
      <c r="D38" s="81"/>
      <c r="E38" s="81"/>
      <c r="F38" s="81"/>
      <c r="G38" s="81"/>
      <c r="H38" s="81"/>
      <c r="I38" s="81"/>
    </row>
    <row r="39" spans="1:9" s="82" customFormat="1" x14ac:dyDescent="0.25">
      <c r="A39" s="80" t="s">
        <v>12</v>
      </c>
      <c r="B39" s="81" t="s">
        <v>190</v>
      </c>
      <c r="C39" s="81"/>
      <c r="D39" s="81"/>
      <c r="E39" s="81"/>
      <c r="F39" s="81"/>
      <c r="G39" s="81"/>
      <c r="H39" s="81"/>
      <c r="I39" s="81"/>
    </row>
    <row r="40" spans="1:9" s="82" customFormat="1" x14ac:dyDescent="0.25">
      <c r="A40" s="80" t="s">
        <v>13</v>
      </c>
      <c r="B40" s="81" t="s">
        <v>307</v>
      </c>
      <c r="C40" s="81"/>
      <c r="D40" s="81"/>
      <c r="E40" s="81"/>
      <c r="F40" s="81"/>
      <c r="G40" s="81"/>
      <c r="H40" s="81"/>
      <c r="I40" s="81"/>
    </row>
    <row r="41" spans="1:9" s="82" customFormat="1" x14ac:dyDescent="0.25">
      <c r="A41" s="80" t="s">
        <v>14</v>
      </c>
      <c r="B41" s="81" t="s">
        <v>33</v>
      </c>
      <c r="C41" s="81"/>
      <c r="D41" s="81"/>
      <c r="E41" s="81"/>
      <c r="F41" s="81"/>
      <c r="G41" s="81"/>
      <c r="H41" s="81"/>
      <c r="I41" s="81"/>
    </row>
    <row r="42" spans="1:9" s="82" customFormat="1" x14ac:dyDescent="0.25">
      <c r="A42" s="80" t="s">
        <v>15</v>
      </c>
      <c r="B42" s="81" t="s">
        <v>38</v>
      </c>
      <c r="C42" s="81"/>
      <c r="D42" s="81"/>
      <c r="E42" s="81"/>
      <c r="F42" s="81"/>
      <c r="G42" s="81"/>
      <c r="H42" s="81"/>
      <c r="I42" s="81"/>
    </row>
    <row r="43" spans="1:9" s="82" customFormat="1" x14ac:dyDescent="0.25">
      <c r="A43" s="80" t="s">
        <v>183</v>
      </c>
      <c r="B43" s="81" t="s">
        <v>188</v>
      </c>
      <c r="C43" s="81"/>
      <c r="D43" s="81"/>
      <c r="E43" s="81"/>
      <c r="F43" s="81"/>
      <c r="G43" s="81"/>
      <c r="H43" s="81"/>
      <c r="I43" s="81"/>
    </row>
    <row r="44" spans="1:9" s="82" customFormat="1" x14ac:dyDescent="0.25">
      <c r="A44" s="80" t="s">
        <v>16</v>
      </c>
      <c r="B44" s="81" t="s">
        <v>34</v>
      </c>
      <c r="C44" s="81"/>
      <c r="D44" s="81"/>
      <c r="E44" s="81"/>
      <c r="F44" s="81"/>
      <c r="G44" s="81"/>
      <c r="H44" s="81"/>
      <c r="I44" s="81"/>
    </row>
    <row r="45" spans="1:9" s="82" customFormat="1" x14ac:dyDescent="0.25">
      <c r="A45" s="80" t="s">
        <v>125</v>
      </c>
      <c r="B45" s="81" t="s">
        <v>191</v>
      </c>
      <c r="C45" s="81"/>
      <c r="D45" s="81"/>
      <c r="E45" s="81"/>
      <c r="F45" s="81"/>
      <c r="G45" s="81"/>
      <c r="H45" s="81"/>
      <c r="I45" s="81"/>
    </row>
    <row r="46" spans="1:9" s="82" customFormat="1" x14ac:dyDescent="0.25">
      <c r="A46" s="80" t="s">
        <v>17</v>
      </c>
      <c r="B46" s="81" t="s">
        <v>51</v>
      </c>
      <c r="C46" s="81"/>
      <c r="D46" s="81"/>
      <c r="E46" s="81"/>
      <c r="F46" s="81"/>
      <c r="G46" s="81"/>
      <c r="H46" s="81"/>
      <c r="I46" s="81"/>
    </row>
    <row r="47" spans="1:9" s="82" customFormat="1" x14ac:dyDescent="0.25">
      <c r="A47" s="80" t="s">
        <v>162</v>
      </c>
      <c r="B47" s="81" t="s">
        <v>192</v>
      </c>
      <c r="C47" s="81"/>
      <c r="D47" s="81"/>
      <c r="E47" s="81"/>
      <c r="F47" s="81"/>
      <c r="G47" s="81"/>
      <c r="H47" s="81"/>
      <c r="I47" s="81"/>
    </row>
    <row r="48" spans="1:9" s="82" customFormat="1" x14ac:dyDescent="0.25">
      <c r="A48" s="80" t="s">
        <v>18</v>
      </c>
      <c r="B48" s="81" t="s">
        <v>52</v>
      </c>
      <c r="C48" s="81"/>
      <c r="D48" s="81"/>
      <c r="E48" s="81"/>
      <c r="F48" s="81"/>
      <c r="G48" s="81"/>
      <c r="H48" s="81"/>
      <c r="I48" s="81"/>
    </row>
    <row r="49" spans="1:9" s="82" customFormat="1" x14ac:dyDescent="0.25">
      <c r="A49" s="80" t="s">
        <v>163</v>
      </c>
      <c r="B49" s="81" t="s">
        <v>193</v>
      </c>
      <c r="C49" s="81"/>
      <c r="D49" s="81"/>
      <c r="E49" s="81"/>
      <c r="F49" s="81"/>
      <c r="G49" s="81"/>
      <c r="H49" s="81"/>
      <c r="I49" s="81"/>
    </row>
    <row r="50" spans="1:9" s="82" customFormat="1" x14ac:dyDescent="0.25">
      <c r="A50" s="80" t="s">
        <v>19</v>
      </c>
      <c r="B50" s="81" t="s">
        <v>41</v>
      </c>
      <c r="C50" s="81"/>
      <c r="D50" s="81"/>
      <c r="E50" s="81"/>
      <c r="F50" s="81"/>
      <c r="G50" s="81"/>
      <c r="H50" s="81"/>
      <c r="I50" s="81"/>
    </row>
    <row r="51" spans="1:9" s="82" customFormat="1" x14ac:dyDescent="0.25">
      <c r="A51" s="80" t="s">
        <v>164</v>
      </c>
      <c r="B51" s="81" t="s">
        <v>194</v>
      </c>
      <c r="C51" s="81"/>
      <c r="D51" s="81"/>
      <c r="E51" s="81"/>
      <c r="F51" s="81"/>
      <c r="G51" s="81"/>
      <c r="H51" s="81"/>
      <c r="I51" s="81"/>
    </row>
    <row r="52" spans="1:9" s="82" customFormat="1" x14ac:dyDescent="0.25">
      <c r="A52" s="80" t="s">
        <v>20</v>
      </c>
      <c r="B52" s="81" t="s">
        <v>42</v>
      </c>
      <c r="C52" s="81"/>
      <c r="D52" s="81"/>
      <c r="E52" s="81"/>
      <c r="F52" s="81"/>
      <c r="G52" s="81"/>
      <c r="H52" s="81"/>
      <c r="I52" s="81"/>
    </row>
    <row r="53" spans="1:9" s="82" customFormat="1" x14ac:dyDescent="0.25">
      <c r="A53" s="80" t="s">
        <v>152</v>
      </c>
      <c r="B53" s="81" t="s">
        <v>195</v>
      </c>
      <c r="C53" s="81"/>
      <c r="D53" s="81"/>
      <c r="E53" s="81"/>
      <c r="F53" s="81"/>
      <c r="G53" s="81"/>
      <c r="H53" s="81"/>
      <c r="I53" s="81"/>
    </row>
    <row r="54" spans="1:9" s="82" customFormat="1" x14ac:dyDescent="0.25">
      <c r="A54" s="80" t="s">
        <v>21</v>
      </c>
      <c r="B54" s="82" t="s">
        <v>53</v>
      </c>
    </row>
    <row r="55" spans="1:9" s="82" customFormat="1" x14ac:dyDescent="0.25">
      <c r="A55" s="80" t="s">
        <v>165</v>
      </c>
      <c r="B55" s="81" t="s">
        <v>196</v>
      </c>
      <c r="C55" s="81"/>
      <c r="D55" s="81"/>
      <c r="E55" s="81"/>
      <c r="F55" s="81"/>
      <c r="G55" s="81"/>
      <c r="H55" s="81"/>
      <c r="I55" s="81"/>
    </row>
    <row r="56" spans="1:9" s="82" customFormat="1" x14ac:dyDescent="0.25">
      <c r="A56" s="80" t="s">
        <v>22</v>
      </c>
      <c r="B56" s="81" t="s">
        <v>54</v>
      </c>
      <c r="C56" s="81"/>
      <c r="D56" s="81"/>
      <c r="E56" s="81"/>
      <c r="F56" s="81"/>
      <c r="G56" s="81"/>
      <c r="H56" s="81"/>
      <c r="I56" s="81"/>
    </row>
    <row r="57" spans="1:9" s="82" customFormat="1" x14ac:dyDescent="0.25">
      <c r="A57" s="80" t="s">
        <v>159</v>
      </c>
      <c r="B57" s="81" t="s">
        <v>197</v>
      </c>
      <c r="C57" s="81"/>
      <c r="D57" s="81"/>
      <c r="E57" s="81"/>
      <c r="F57" s="81"/>
      <c r="G57" s="81"/>
      <c r="H57" s="81"/>
      <c r="I57" s="81"/>
    </row>
    <row r="58" spans="1:9" s="82" customFormat="1" x14ac:dyDescent="0.25">
      <c r="A58" s="80"/>
      <c r="B58" s="81"/>
      <c r="C58" s="81"/>
      <c r="D58" s="81"/>
      <c r="E58" s="81"/>
      <c r="F58" s="81"/>
      <c r="G58" s="81"/>
      <c r="H58" s="81"/>
      <c r="I58" s="81"/>
    </row>
    <row r="59" spans="1:9" s="82" customFormat="1" x14ac:dyDescent="0.25">
      <c r="A59" s="80"/>
      <c r="B59" s="81"/>
      <c r="C59" s="81"/>
      <c r="D59" s="81"/>
      <c r="E59" s="81"/>
      <c r="F59" s="81"/>
      <c r="G59" s="81"/>
      <c r="H59" s="81"/>
      <c r="I59" s="81"/>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H26" sqref="H26"/>
    </sheetView>
  </sheetViews>
  <sheetFormatPr defaultRowHeight="15" x14ac:dyDescent="0.25"/>
  <cols>
    <col min="1" max="1" width="20.7109375" style="63" customWidth="1"/>
    <col min="2" max="8" width="10.7109375" style="63" customWidth="1"/>
    <col min="9" max="16384" width="9.140625" style="63"/>
  </cols>
  <sheetData>
    <row r="1" spans="1:11" x14ac:dyDescent="0.25">
      <c r="A1" s="62" t="s">
        <v>0</v>
      </c>
    </row>
    <row r="2" spans="1:11" x14ac:dyDescent="0.25">
      <c r="A2" s="64"/>
      <c r="B2" s="65"/>
      <c r="C2" s="65"/>
      <c r="D2" s="65"/>
    </row>
    <row r="3" spans="1:11" x14ac:dyDescent="0.25">
      <c r="A3" s="68" t="s">
        <v>216</v>
      </c>
    </row>
    <row r="4" spans="1:11" x14ac:dyDescent="0.25">
      <c r="A4" s="68"/>
    </row>
    <row r="5" spans="1:11" s="85" customFormat="1" ht="30" x14ac:dyDescent="0.2">
      <c r="A5" s="83" t="s">
        <v>215</v>
      </c>
      <c r="B5" s="84" t="s">
        <v>214</v>
      </c>
      <c r="C5" s="84" t="s">
        <v>91</v>
      </c>
      <c r="D5" s="84" t="s">
        <v>83</v>
      </c>
      <c r="E5" s="84" t="s">
        <v>213</v>
      </c>
      <c r="F5" s="84" t="s">
        <v>212</v>
      </c>
      <c r="G5" s="84" t="s">
        <v>86</v>
      </c>
      <c r="H5" s="84" t="s">
        <v>211</v>
      </c>
      <c r="I5" s="84" t="s">
        <v>97</v>
      </c>
    </row>
    <row r="6" spans="1:11" x14ac:dyDescent="0.25">
      <c r="A6" s="86" t="s">
        <v>57</v>
      </c>
      <c r="B6" s="86" t="s">
        <v>58</v>
      </c>
      <c r="C6" s="86" t="s">
        <v>56</v>
      </c>
      <c r="D6" s="86" t="s">
        <v>59</v>
      </c>
      <c r="E6" s="86" t="s">
        <v>60</v>
      </c>
      <c r="F6" s="86" t="s">
        <v>61</v>
      </c>
      <c r="G6" s="86" t="s">
        <v>62</v>
      </c>
      <c r="H6" s="86" t="s">
        <v>63</v>
      </c>
      <c r="I6" s="86" t="s">
        <v>64</v>
      </c>
    </row>
    <row r="7" spans="1:11" x14ac:dyDescent="0.25">
      <c r="A7" s="86"/>
      <c r="B7" s="86"/>
      <c r="C7" s="86"/>
      <c r="D7" s="86"/>
      <c r="E7" s="86"/>
      <c r="F7" s="86"/>
      <c r="G7" s="86"/>
      <c r="H7" s="86"/>
      <c r="I7" s="86"/>
      <c r="J7" s="86"/>
      <c r="K7" s="86"/>
    </row>
    <row r="8" spans="1:11" x14ac:dyDescent="0.25">
      <c r="A8" s="86"/>
      <c r="B8" s="86"/>
      <c r="C8" s="86"/>
      <c r="D8" s="86"/>
      <c r="E8" s="86"/>
      <c r="F8" s="86"/>
      <c r="G8" s="86"/>
      <c r="H8" s="86"/>
      <c r="I8" s="86"/>
      <c r="J8" s="86"/>
      <c r="K8" s="86"/>
    </row>
    <row r="9" spans="1:11" x14ac:dyDescent="0.25">
      <c r="A9" s="86"/>
      <c r="B9" s="86"/>
      <c r="C9" s="86"/>
      <c r="D9" s="86"/>
      <c r="E9" s="86"/>
      <c r="F9" s="86"/>
      <c r="G9" s="86"/>
      <c r="H9" s="86"/>
      <c r="I9" s="86"/>
      <c r="J9" s="86"/>
      <c r="K9" s="86"/>
    </row>
    <row r="10" spans="1:11" x14ac:dyDescent="0.25">
      <c r="A10" s="79" t="s">
        <v>1</v>
      </c>
      <c r="B10" s="64" t="s">
        <v>210</v>
      </c>
    </row>
    <row r="11" spans="1:11" x14ac:dyDescent="0.25">
      <c r="A11" s="79" t="s">
        <v>2</v>
      </c>
      <c r="B11" s="64" t="s">
        <v>209</v>
      </c>
    </row>
    <row r="12" spans="1:11" x14ac:dyDescent="0.25">
      <c r="A12" s="79" t="s">
        <v>3</v>
      </c>
      <c r="B12" s="64" t="s">
        <v>208</v>
      </c>
    </row>
    <row r="13" spans="1:11" x14ac:dyDescent="0.25">
      <c r="A13" s="79" t="s">
        <v>4</v>
      </c>
      <c r="B13" s="64" t="s">
        <v>207</v>
      </c>
    </row>
    <row r="14" spans="1:11" x14ac:dyDescent="0.25">
      <c r="A14" s="79" t="s">
        <v>5</v>
      </c>
      <c r="B14" s="64" t="s">
        <v>206</v>
      </c>
    </row>
    <row r="15" spans="1:11" x14ac:dyDescent="0.25">
      <c r="A15" s="79" t="s">
        <v>6</v>
      </c>
      <c r="B15" s="64" t="s">
        <v>205</v>
      </c>
    </row>
    <row r="16" spans="1:11" x14ac:dyDescent="0.25">
      <c r="A16" s="79" t="s">
        <v>7</v>
      </c>
      <c r="B16" s="64" t="s">
        <v>204</v>
      </c>
    </row>
    <row r="17" spans="1:2" x14ac:dyDescent="0.25">
      <c r="A17" s="79" t="s">
        <v>8</v>
      </c>
      <c r="B17" s="63" t="s">
        <v>203</v>
      </c>
    </row>
    <row r="18" spans="1:2" x14ac:dyDescent="0.25">
      <c r="A18" s="79" t="s">
        <v>9</v>
      </c>
      <c r="B18" s="63" t="s">
        <v>202</v>
      </c>
    </row>
    <row r="19" spans="1:2" x14ac:dyDescent="0.25">
      <c r="A19" s="79"/>
      <c r="B19" s="64"/>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6"/>
  <sheetViews>
    <sheetView showZeros="0" topLeftCell="A7" zoomScaleNormal="100" workbookViewId="0">
      <selection activeCell="A7" sqref="A7:B7"/>
    </sheetView>
  </sheetViews>
  <sheetFormatPr defaultRowHeight="15" x14ac:dyDescent="0.25"/>
  <cols>
    <col min="1" max="2" width="12.5703125" style="63" customWidth="1"/>
    <col min="3" max="3" width="11.85546875" style="63" customWidth="1"/>
    <col min="4" max="5" width="10.85546875" style="63" customWidth="1"/>
    <col min="6" max="8" width="12.5703125" style="63" customWidth="1"/>
    <col min="9" max="9" width="13.42578125" style="63" customWidth="1"/>
    <col min="10" max="11" width="12.5703125" style="63" customWidth="1"/>
    <col min="12" max="12" width="15.140625" style="63" customWidth="1"/>
    <col min="13" max="14" width="9.140625" style="63"/>
    <col min="15" max="15" width="11.42578125" style="63" customWidth="1"/>
    <col min="16" max="16384" width="9.140625" style="63"/>
  </cols>
  <sheetData>
    <row r="1" spans="1:16" x14ac:dyDescent="0.25">
      <c r="A1" s="62" t="s">
        <v>0</v>
      </c>
    </row>
    <row r="2" spans="1:16" x14ac:dyDescent="0.25">
      <c r="A2" s="64"/>
      <c r="B2" s="65"/>
      <c r="C2" s="65"/>
      <c r="D2" s="65"/>
      <c r="E2" s="65"/>
      <c r="F2" s="65"/>
      <c r="G2" s="65"/>
    </row>
    <row r="3" spans="1:16" x14ac:dyDescent="0.25">
      <c r="A3" s="68" t="s">
        <v>109</v>
      </c>
    </row>
    <row r="4" spans="1:16" x14ac:dyDescent="0.25">
      <c r="A4" s="68"/>
    </row>
    <row r="5" spans="1:16" s="84" customFormat="1" ht="75" x14ac:dyDescent="0.2">
      <c r="A5" s="70" t="s">
        <v>350</v>
      </c>
      <c r="B5" s="70" t="s">
        <v>351</v>
      </c>
      <c r="C5" s="70" t="s">
        <v>345</v>
      </c>
      <c r="D5" s="70" t="s">
        <v>346</v>
      </c>
      <c r="E5" s="70" t="s">
        <v>347</v>
      </c>
      <c r="F5" s="70" t="s">
        <v>352</v>
      </c>
      <c r="G5" s="70" t="s">
        <v>353</v>
      </c>
      <c r="H5" s="84" t="s">
        <v>114</v>
      </c>
      <c r="I5" s="87" t="s">
        <v>302</v>
      </c>
      <c r="J5" s="84" t="s">
        <v>244</v>
      </c>
      <c r="K5" s="87" t="s">
        <v>303</v>
      </c>
      <c r="L5" s="87" t="s">
        <v>304</v>
      </c>
      <c r="M5" s="87" t="s">
        <v>107</v>
      </c>
      <c r="N5" s="87" t="s">
        <v>55</v>
      </c>
      <c r="O5" s="87" t="s">
        <v>245</v>
      </c>
      <c r="P5" s="87" t="s">
        <v>111</v>
      </c>
    </row>
    <row r="6" spans="1:16" s="88" customFormat="1" x14ac:dyDescent="0.25">
      <c r="A6" s="72" t="s">
        <v>300</v>
      </c>
      <c r="B6" s="72" t="s">
        <v>301</v>
      </c>
      <c r="C6" s="72" t="s">
        <v>354</v>
      </c>
      <c r="D6" s="72" t="s">
        <v>355</v>
      </c>
      <c r="E6" s="72" t="s">
        <v>356</v>
      </c>
      <c r="F6" s="72" t="s">
        <v>357</v>
      </c>
      <c r="G6" s="72" t="s">
        <v>358</v>
      </c>
      <c r="H6" s="72" t="s">
        <v>58</v>
      </c>
      <c r="I6" s="72" t="s">
        <v>56</v>
      </c>
      <c r="J6" s="72" t="s">
        <v>59</v>
      </c>
      <c r="K6" s="72" t="s">
        <v>60</v>
      </c>
      <c r="L6" s="72" t="s">
        <v>61</v>
      </c>
      <c r="M6" s="72" t="s">
        <v>62</v>
      </c>
      <c r="N6" s="72" t="s">
        <v>63</v>
      </c>
      <c r="O6" s="72" t="s">
        <v>64</v>
      </c>
      <c r="P6" s="72" t="s">
        <v>65</v>
      </c>
    </row>
    <row r="7" spans="1:16" s="88" customFormat="1" ht="15.75" x14ac:dyDescent="0.25">
      <c r="B7" s="63"/>
      <c r="C7" s="63"/>
      <c r="D7" s="63"/>
      <c r="E7" s="63"/>
      <c r="F7" s="63"/>
      <c r="G7" s="174" t="str">
        <f>CONCATENATE(A7,"-",B7,"-",C7,"-",D7,"-",E7,"-",F7,"-")</f>
        <v>------</v>
      </c>
      <c r="H7" s="89"/>
      <c r="I7" s="77"/>
      <c r="J7" s="77"/>
      <c r="K7" s="77"/>
      <c r="L7" s="77"/>
      <c r="M7" s="77"/>
      <c r="N7" s="77">
        <f>SUM(I7:M7)</f>
        <v>0</v>
      </c>
      <c r="O7" s="90"/>
      <c r="P7" s="77" t="e">
        <f>N7/O7</f>
        <v>#DIV/0!</v>
      </c>
    </row>
    <row r="8" spans="1:16" s="88" customFormat="1" ht="15.75" x14ac:dyDescent="0.25">
      <c r="G8" s="174" t="str">
        <f>CONCATENATE(A8,"-",B8,"-",C8,"-",D8,"-",E8,"-",F8,"-")</f>
        <v>------</v>
      </c>
      <c r="H8" s="89"/>
      <c r="I8" s="77"/>
      <c r="J8" s="77"/>
      <c r="K8" s="77"/>
      <c r="L8" s="77"/>
      <c r="M8" s="77"/>
      <c r="N8" s="77"/>
      <c r="O8" s="90"/>
      <c r="P8" s="77"/>
    </row>
    <row r="9" spans="1:16" s="88" customFormat="1" x14ac:dyDescent="0.25">
      <c r="A9" s="91"/>
      <c r="B9" s="92"/>
      <c r="C9" s="77"/>
      <c r="D9" s="77"/>
      <c r="E9" s="77"/>
      <c r="F9" s="77"/>
      <c r="G9" s="77"/>
      <c r="H9" s="77"/>
      <c r="I9" s="77"/>
      <c r="J9" s="77"/>
      <c r="K9" s="77"/>
      <c r="L9" s="90"/>
      <c r="M9" s="77"/>
      <c r="N9" s="63"/>
    </row>
    <row r="10" spans="1:16" s="88" customFormat="1" x14ac:dyDescent="0.25">
      <c r="A10" s="126" t="s">
        <v>359</v>
      </c>
      <c r="B10" s="64"/>
      <c r="C10" s="63"/>
      <c r="D10" s="63"/>
      <c r="E10" s="63"/>
      <c r="F10" s="63"/>
      <c r="G10" s="63"/>
      <c r="H10" s="63"/>
      <c r="I10" s="63"/>
      <c r="J10" s="63"/>
      <c r="K10" s="63"/>
      <c r="L10" s="63"/>
      <c r="M10" s="63"/>
      <c r="N10" s="63"/>
    </row>
    <row r="11" spans="1:16" s="88" customFormat="1" x14ac:dyDescent="0.25">
      <c r="A11" s="72" t="s">
        <v>300</v>
      </c>
      <c r="B11" s="64" t="s">
        <v>343</v>
      </c>
      <c r="C11" s="63"/>
      <c r="D11" s="63"/>
      <c r="E11" s="63"/>
      <c r="F11" s="63"/>
      <c r="G11" s="63"/>
      <c r="H11" s="63"/>
      <c r="I11" s="63"/>
      <c r="J11" s="63"/>
      <c r="K11" s="63"/>
      <c r="L11" s="63"/>
      <c r="M11" s="63"/>
      <c r="N11" s="63"/>
    </row>
    <row r="12" spans="1:16" s="88" customFormat="1" x14ac:dyDescent="0.25">
      <c r="A12" s="72" t="s">
        <v>301</v>
      </c>
      <c r="B12" s="64" t="s">
        <v>343</v>
      </c>
      <c r="C12" s="63"/>
      <c r="D12" s="63"/>
      <c r="E12" s="63"/>
      <c r="F12" s="63"/>
      <c r="G12" s="63"/>
      <c r="H12" s="63"/>
      <c r="I12" s="63"/>
      <c r="J12" s="63"/>
      <c r="K12" s="63"/>
      <c r="L12" s="63"/>
      <c r="M12" s="63"/>
      <c r="N12" s="63"/>
    </row>
    <row r="13" spans="1:16" s="88" customFormat="1" x14ac:dyDescent="0.25">
      <c r="A13" s="72" t="s">
        <v>354</v>
      </c>
      <c r="B13" s="64" t="s">
        <v>344</v>
      </c>
      <c r="C13" s="93"/>
      <c r="D13" s="93"/>
      <c r="E13" s="93"/>
      <c r="F13" s="93"/>
      <c r="G13" s="93"/>
      <c r="H13" s="93"/>
      <c r="I13" s="63"/>
      <c r="J13" s="63"/>
      <c r="K13" s="63"/>
      <c r="L13" s="63"/>
      <c r="M13" s="63"/>
      <c r="N13" s="63"/>
    </row>
    <row r="14" spans="1:16" x14ac:dyDescent="0.25">
      <c r="A14" s="72" t="s">
        <v>355</v>
      </c>
      <c r="B14" s="64" t="s">
        <v>344</v>
      </c>
    </row>
    <row r="15" spans="1:16" x14ac:dyDescent="0.25">
      <c r="A15" s="72" t="s">
        <v>356</v>
      </c>
      <c r="B15" s="64" t="s">
        <v>344</v>
      </c>
    </row>
    <row r="16" spans="1:16" x14ac:dyDescent="0.25">
      <c r="A16" s="72" t="s">
        <v>357</v>
      </c>
      <c r="B16" s="64" t="s">
        <v>344</v>
      </c>
    </row>
    <row r="17" spans="1:2" x14ac:dyDescent="0.25">
      <c r="A17" s="72" t="s">
        <v>358</v>
      </c>
      <c r="B17" s="64" t="s">
        <v>342</v>
      </c>
    </row>
    <row r="18" spans="1:2" x14ac:dyDescent="0.25">
      <c r="A18" s="72" t="s">
        <v>58</v>
      </c>
      <c r="B18" s="64" t="s">
        <v>243</v>
      </c>
    </row>
    <row r="19" spans="1:2" x14ac:dyDescent="0.25">
      <c r="A19" s="72" t="s">
        <v>56</v>
      </c>
      <c r="B19" s="64" t="s">
        <v>313</v>
      </c>
    </row>
    <row r="20" spans="1:2" x14ac:dyDescent="0.25">
      <c r="A20" s="72" t="s">
        <v>59</v>
      </c>
      <c r="B20" s="64" t="s">
        <v>317</v>
      </c>
    </row>
    <row r="21" spans="1:2" x14ac:dyDescent="0.25">
      <c r="A21" s="72" t="s">
        <v>60</v>
      </c>
      <c r="B21" s="64" t="s">
        <v>314</v>
      </c>
    </row>
    <row r="22" spans="1:2" x14ac:dyDescent="0.25">
      <c r="A22" s="72" t="s">
        <v>61</v>
      </c>
      <c r="B22" s="64" t="s">
        <v>315</v>
      </c>
    </row>
    <row r="23" spans="1:2" x14ac:dyDescent="0.25">
      <c r="A23" s="72" t="s">
        <v>62</v>
      </c>
      <c r="B23" s="64" t="s">
        <v>316</v>
      </c>
    </row>
    <row r="24" spans="1:2" x14ac:dyDescent="0.25">
      <c r="A24" s="72" t="s">
        <v>63</v>
      </c>
      <c r="B24" s="64" t="s">
        <v>248</v>
      </c>
    </row>
    <row r="25" spans="1:2" x14ac:dyDescent="0.25">
      <c r="A25" s="72" t="s">
        <v>64</v>
      </c>
      <c r="B25" s="64" t="s">
        <v>246</v>
      </c>
    </row>
    <row r="26" spans="1:2" x14ac:dyDescent="0.25">
      <c r="A26" s="72" t="s">
        <v>65</v>
      </c>
      <c r="B26" s="64" t="s">
        <v>247</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F16" sqref="F16"/>
    </sheetView>
  </sheetViews>
  <sheetFormatPr defaultRowHeight="15" x14ac:dyDescent="0.25"/>
  <cols>
    <col min="1" max="6" width="23.5703125" style="63" customWidth="1"/>
    <col min="7" max="16384" width="9.140625" style="63"/>
  </cols>
  <sheetData>
    <row r="1" spans="1:6" x14ac:dyDescent="0.25">
      <c r="A1" s="62" t="s">
        <v>0</v>
      </c>
      <c r="B1" s="62"/>
      <c r="C1" s="62"/>
    </row>
    <row r="2" spans="1:6" x14ac:dyDescent="0.25">
      <c r="A2" s="64"/>
      <c r="B2" s="64"/>
      <c r="C2" s="64"/>
    </row>
    <row r="3" spans="1:6" x14ac:dyDescent="0.25">
      <c r="A3" s="68" t="s">
        <v>222</v>
      </c>
      <c r="B3" s="68"/>
      <c r="C3" s="68"/>
    </row>
    <row r="5" spans="1:6" x14ac:dyDescent="0.25">
      <c r="A5" s="94"/>
      <c r="B5" s="94"/>
      <c r="C5" s="94"/>
      <c r="D5" s="94"/>
      <c r="E5" s="94"/>
    </row>
    <row r="6" spans="1:6" ht="28.5" customHeight="1" x14ac:dyDescent="0.25">
      <c r="A6" s="95" t="s">
        <v>230</v>
      </c>
      <c r="B6" s="95" t="s">
        <v>233</v>
      </c>
      <c r="C6" s="95" t="s">
        <v>311</v>
      </c>
      <c r="D6" s="95" t="s">
        <v>232</v>
      </c>
      <c r="E6" s="95" t="s">
        <v>231</v>
      </c>
      <c r="F6" s="96"/>
    </row>
    <row r="7" spans="1:6" x14ac:dyDescent="0.25">
      <c r="A7" s="72" t="s">
        <v>57</v>
      </c>
      <c r="B7" s="72" t="s">
        <v>58</v>
      </c>
      <c r="C7" s="72" t="s">
        <v>56</v>
      </c>
      <c r="D7" s="72" t="s">
        <v>59</v>
      </c>
      <c r="E7" s="72" t="s">
        <v>60</v>
      </c>
    </row>
    <row r="8" spans="1:6" x14ac:dyDescent="0.25">
      <c r="C8" s="63" t="s">
        <v>309</v>
      </c>
    </row>
    <row r="10" spans="1:6" x14ac:dyDescent="0.25">
      <c r="A10" s="79" t="s">
        <v>1</v>
      </c>
      <c r="B10" s="64" t="s">
        <v>237</v>
      </c>
      <c r="C10" s="64"/>
    </row>
    <row r="11" spans="1:6" x14ac:dyDescent="0.25">
      <c r="A11" s="80" t="s">
        <v>2</v>
      </c>
      <c r="B11" s="81" t="s">
        <v>236</v>
      </c>
      <c r="C11" s="81"/>
    </row>
    <row r="12" spans="1:6" x14ac:dyDescent="0.25">
      <c r="A12" s="80" t="s">
        <v>3</v>
      </c>
      <c r="B12" s="63" t="s">
        <v>312</v>
      </c>
      <c r="C12" s="81"/>
    </row>
    <row r="13" spans="1:6" x14ac:dyDescent="0.25">
      <c r="A13" s="80" t="s">
        <v>4</v>
      </c>
      <c r="B13" s="81" t="s">
        <v>238</v>
      </c>
      <c r="C13" s="81"/>
    </row>
    <row r="14" spans="1:6" x14ac:dyDescent="0.25">
      <c r="A14" s="80" t="s">
        <v>5</v>
      </c>
      <c r="B14" s="81" t="s">
        <v>235</v>
      </c>
    </row>
    <row r="15" spans="1:6" x14ac:dyDescent="0.25">
      <c r="A15" s="94"/>
      <c r="B15" s="94"/>
      <c r="C15" s="94"/>
      <c r="D15" s="94"/>
      <c r="E15" s="94"/>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workbookViewId="0">
      <selection activeCell="J9" sqref="J9"/>
    </sheetView>
  </sheetViews>
  <sheetFormatPr defaultColWidth="9" defaultRowHeight="15" x14ac:dyDescent="0.25"/>
  <cols>
    <col min="1" max="1" width="15.140625" style="98" customWidth="1"/>
    <col min="2" max="2" width="17.7109375" style="98" customWidth="1"/>
    <col min="3" max="3" width="22" style="98" customWidth="1"/>
    <col min="4" max="4" width="12.5703125" style="98" customWidth="1"/>
    <col min="5" max="16384" width="9" style="98"/>
  </cols>
  <sheetData>
    <row r="1" spans="1:4" x14ac:dyDescent="0.25">
      <c r="A1" s="97" t="s">
        <v>0</v>
      </c>
    </row>
    <row r="2" spans="1:4" x14ac:dyDescent="0.25">
      <c r="A2" s="99"/>
    </row>
    <row r="3" spans="1:4" x14ac:dyDescent="0.25">
      <c r="A3" s="100" t="s">
        <v>222</v>
      </c>
    </row>
    <row r="6" spans="1:4" ht="30" x14ac:dyDescent="0.25">
      <c r="A6" s="101"/>
      <c r="B6" s="101" t="s">
        <v>241</v>
      </c>
      <c r="C6" s="101" t="s">
        <v>224</v>
      </c>
    </row>
    <row r="7" spans="1:4" ht="45" x14ac:dyDescent="0.25">
      <c r="A7" s="102" t="s">
        <v>220</v>
      </c>
      <c r="B7" s="103">
        <f>'B-4 Upwards sales'!B9</f>
        <v>0</v>
      </c>
      <c r="C7" s="104" t="s">
        <v>223</v>
      </c>
    </row>
    <row r="8" spans="1:4" ht="45" x14ac:dyDescent="0.25">
      <c r="A8" s="102" t="s">
        <v>113</v>
      </c>
      <c r="B8" s="103">
        <f>SUM('G-4.1 SG&amp;A listing'!E:E)</f>
        <v>0</v>
      </c>
      <c r="C8" s="104" t="s">
        <v>310</v>
      </c>
    </row>
    <row r="9" spans="1:4" ht="30" x14ac:dyDescent="0.25">
      <c r="A9" s="102" t="s">
        <v>221</v>
      </c>
      <c r="B9" s="105" t="e">
        <f>B8/B7</f>
        <v>#DIV/0!</v>
      </c>
      <c r="C9" s="104" t="s">
        <v>234</v>
      </c>
    </row>
    <row r="12" spans="1:4" ht="30" x14ac:dyDescent="0.25">
      <c r="A12" s="101" t="s">
        <v>239</v>
      </c>
      <c r="B12" s="101" t="s">
        <v>240</v>
      </c>
      <c r="C12" s="101" t="s">
        <v>242</v>
      </c>
      <c r="D12" s="101" t="s">
        <v>112</v>
      </c>
    </row>
    <row r="13" spans="1:4" x14ac:dyDescent="0.25">
      <c r="A13" s="106" t="s">
        <v>57</v>
      </c>
      <c r="B13" s="106" t="s">
        <v>58</v>
      </c>
      <c r="C13" s="106" t="s">
        <v>56</v>
      </c>
      <c r="D13" s="106" t="s">
        <v>59</v>
      </c>
    </row>
    <row r="14" spans="1:4" x14ac:dyDescent="0.25">
      <c r="B14" s="107"/>
      <c r="C14" s="107"/>
      <c r="D14" s="107" t="e">
        <f>B14*$B$9/C14</f>
        <v>#DIV/0!</v>
      </c>
    </row>
    <row r="15" spans="1:4" x14ac:dyDescent="0.25">
      <c r="B15" s="107"/>
      <c r="C15" s="107"/>
      <c r="D15" s="107"/>
    </row>
    <row r="17" spans="1:2" x14ac:dyDescent="0.25">
      <c r="A17" s="108" t="s">
        <v>1</v>
      </c>
      <c r="B17" s="99" t="s">
        <v>332</v>
      </c>
    </row>
    <row r="18" spans="1:2" x14ac:dyDescent="0.25">
      <c r="A18" s="109" t="s">
        <v>2</v>
      </c>
      <c r="B18" s="110" t="s">
        <v>329</v>
      </c>
    </row>
    <row r="19" spans="1:2" x14ac:dyDescent="0.25">
      <c r="A19" s="109" t="s">
        <v>3</v>
      </c>
      <c r="B19" s="110" t="s">
        <v>330</v>
      </c>
    </row>
    <row r="20" spans="1:2" x14ac:dyDescent="0.25">
      <c r="A20" s="109" t="s">
        <v>4</v>
      </c>
      <c r="B20" s="110" t="s">
        <v>331</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26"/>
  <sheetViews>
    <sheetView showZeros="0" zoomScaleNormal="100" workbookViewId="0">
      <selection activeCell="A18" sqref="A18:A26"/>
    </sheetView>
  </sheetViews>
  <sheetFormatPr defaultRowHeight="15" x14ac:dyDescent="0.25"/>
  <cols>
    <col min="1" max="13" width="12.5703125" style="63" customWidth="1"/>
    <col min="14" max="16384" width="9.140625" style="63"/>
  </cols>
  <sheetData>
    <row r="1" spans="1:16" x14ac:dyDescent="0.25">
      <c r="A1" s="62" t="s">
        <v>0</v>
      </c>
    </row>
    <row r="2" spans="1:16" x14ac:dyDescent="0.25">
      <c r="A2" s="64"/>
      <c r="B2" s="65"/>
      <c r="C2" s="65"/>
      <c r="D2" s="65"/>
      <c r="E2" s="65"/>
      <c r="F2" s="65"/>
      <c r="G2" s="65"/>
    </row>
    <row r="3" spans="1:16" x14ac:dyDescent="0.25">
      <c r="A3" s="68" t="s">
        <v>110</v>
      </c>
    </row>
    <row r="4" spans="1:16" x14ac:dyDescent="0.25">
      <c r="A4" s="68"/>
    </row>
    <row r="5" spans="1:16" ht="75" x14ac:dyDescent="0.25">
      <c r="A5" s="70" t="s">
        <v>350</v>
      </c>
      <c r="B5" s="70" t="s">
        <v>351</v>
      </c>
      <c r="C5" s="70" t="s">
        <v>345</v>
      </c>
      <c r="D5" s="70" t="s">
        <v>346</v>
      </c>
      <c r="E5" s="70" t="s">
        <v>347</v>
      </c>
      <c r="F5" s="70" t="s">
        <v>352</v>
      </c>
      <c r="G5" s="70" t="s">
        <v>353</v>
      </c>
      <c r="H5" s="84" t="s">
        <v>114</v>
      </c>
      <c r="I5" s="87" t="s">
        <v>302</v>
      </c>
      <c r="J5" s="84" t="s">
        <v>244</v>
      </c>
      <c r="K5" s="87" t="s">
        <v>303</v>
      </c>
      <c r="L5" s="87" t="s">
        <v>304</v>
      </c>
      <c r="M5" s="87" t="s">
        <v>107</v>
      </c>
      <c r="N5" s="87" t="s">
        <v>55</v>
      </c>
      <c r="O5" s="87" t="s">
        <v>245</v>
      </c>
      <c r="P5" s="87" t="s">
        <v>111</v>
      </c>
    </row>
    <row r="6" spans="1:16" x14ac:dyDescent="0.25">
      <c r="A6" s="72" t="s">
        <v>300</v>
      </c>
      <c r="B6" s="72" t="s">
        <v>301</v>
      </c>
      <c r="C6" s="72" t="s">
        <v>354</v>
      </c>
      <c r="D6" s="72" t="s">
        <v>355</v>
      </c>
      <c r="E6" s="72" t="s">
        <v>356</v>
      </c>
      <c r="F6" s="72" t="s">
        <v>357</v>
      </c>
      <c r="G6" s="72" t="s">
        <v>358</v>
      </c>
      <c r="H6" s="72" t="s">
        <v>58</v>
      </c>
      <c r="I6" s="72" t="s">
        <v>56</v>
      </c>
      <c r="J6" s="72" t="s">
        <v>59</v>
      </c>
      <c r="K6" s="72" t="s">
        <v>60</v>
      </c>
      <c r="L6" s="72" t="s">
        <v>61</v>
      </c>
      <c r="M6" s="72" t="s">
        <v>62</v>
      </c>
      <c r="N6" s="72" t="s">
        <v>63</v>
      </c>
      <c r="O6" s="72" t="s">
        <v>64</v>
      </c>
      <c r="P6" s="72" t="s">
        <v>65</v>
      </c>
    </row>
    <row r="7" spans="1:16" ht="15.75" x14ac:dyDescent="0.25">
      <c r="A7" s="88"/>
      <c r="G7" s="174" t="str">
        <f>CONCATENATE(A7,"-",B7,"-",C7,"-",D7,"-",E7,"-",F7,"-")</f>
        <v>------</v>
      </c>
      <c r="H7" s="89"/>
      <c r="I7" s="77"/>
      <c r="J7" s="77"/>
      <c r="K7" s="77"/>
      <c r="L7" s="77"/>
      <c r="M7" s="77"/>
      <c r="N7" s="77">
        <f>SUM(I7:M7)</f>
        <v>0</v>
      </c>
      <c r="O7" s="90"/>
      <c r="P7" s="77" t="e">
        <f>N7/O7</f>
        <v>#DIV/0!</v>
      </c>
    </row>
    <row r="8" spans="1:16" ht="15.75" x14ac:dyDescent="0.25">
      <c r="A8" s="88"/>
      <c r="B8" s="88"/>
      <c r="C8" s="88"/>
      <c r="D8" s="88"/>
      <c r="E8" s="88"/>
      <c r="F8" s="88"/>
      <c r="G8" s="174" t="str">
        <f>CONCATENATE(A8,"-",B8,"-",C8,"-",D8,"-",E8,"-",F8,"-")</f>
        <v>------</v>
      </c>
      <c r="H8" s="77"/>
      <c r="I8" s="77"/>
      <c r="J8" s="77"/>
      <c r="K8" s="77"/>
      <c r="L8" s="90"/>
      <c r="M8" s="77"/>
    </row>
    <row r="9" spans="1:16" x14ac:dyDescent="0.25">
      <c r="A9" s="91"/>
      <c r="B9" s="92"/>
      <c r="C9" s="77"/>
      <c r="D9" s="77"/>
      <c r="E9" s="77"/>
      <c r="F9" s="77"/>
      <c r="G9" s="77"/>
    </row>
    <row r="10" spans="1:16" x14ac:dyDescent="0.25">
      <c r="A10" s="126" t="s">
        <v>359</v>
      </c>
      <c r="B10" s="64"/>
    </row>
    <row r="11" spans="1:16" x14ac:dyDescent="0.25">
      <c r="A11" s="72" t="s">
        <v>300</v>
      </c>
      <c r="B11" s="64" t="s">
        <v>343</v>
      </c>
    </row>
    <row r="12" spans="1:16" x14ac:dyDescent="0.25">
      <c r="A12" s="72" t="s">
        <v>301</v>
      </c>
      <c r="B12" s="64" t="s">
        <v>343</v>
      </c>
      <c r="H12" s="93"/>
    </row>
    <row r="13" spans="1:16" x14ac:dyDescent="0.25">
      <c r="A13" s="72" t="s">
        <v>354</v>
      </c>
      <c r="B13" s="64" t="s">
        <v>344</v>
      </c>
      <c r="C13" s="93"/>
      <c r="D13" s="93"/>
      <c r="E13" s="93"/>
      <c r="F13" s="93"/>
      <c r="G13" s="93"/>
    </row>
    <row r="14" spans="1:16" x14ac:dyDescent="0.25">
      <c r="A14" s="72" t="s">
        <v>355</v>
      </c>
      <c r="B14" s="64" t="s">
        <v>344</v>
      </c>
    </row>
    <row r="15" spans="1:16" x14ac:dyDescent="0.25">
      <c r="A15" s="72" t="s">
        <v>356</v>
      </c>
      <c r="B15" s="64" t="s">
        <v>344</v>
      </c>
    </row>
    <row r="16" spans="1:16" x14ac:dyDescent="0.25">
      <c r="A16" s="72" t="s">
        <v>357</v>
      </c>
      <c r="B16" s="64" t="s">
        <v>344</v>
      </c>
    </row>
    <row r="17" spans="1:2" x14ac:dyDescent="0.25">
      <c r="A17" s="72" t="s">
        <v>358</v>
      </c>
      <c r="B17" s="64" t="s">
        <v>342</v>
      </c>
    </row>
    <row r="18" spans="1:2" x14ac:dyDescent="0.25">
      <c r="A18" s="72" t="s">
        <v>58</v>
      </c>
      <c r="B18" s="64" t="s">
        <v>243</v>
      </c>
    </row>
    <row r="19" spans="1:2" x14ac:dyDescent="0.25">
      <c r="A19" s="72" t="s">
        <v>56</v>
      </c>
      <c r="B19" s="64" t="s">
        <v>313</v>
      </c>
    </row>
    <row r="20" spans="1:2" x14ac:dyDescent="0.25">
      <c r="A20" s="72" t="s">
        <v>59</v>
      </c>
      <c r="B20" s="64" t="s">
        <v>317</v>
      </c>
    </row>
    <row r="21" spans="1:2" x14ac:dyDescent="0.25">
      <c r="A21" s="72" t="s">
        <v>60</v>
      </c>
      <c r="B21" s="64" t="s">
        <v>314</v>
      </c>
    </row>
    <row r="22" spans="1:2" x14ac:dyDescent="0.25">
      <c r="A22" s="72" t="s">
        <v>61</v>
      </c>
      <c r="B22" s="64" t="s">
        <v>315</v>
      </c>
    </row>
    <row r="23" spans="1:2" x14ac:dyDescent="0.25">
      <c r="A23" s="72" t="s">
        <v>62</v>
      </c>
      <c r="B23" s="64" t="s">
        <v>316</v>
      </c>
    </row>
    <row r="24" spans="1:2" x14ac:dyDescent="0.25">
      <c r="A24" s="72" t="s">
        <v>63</v>
      </c>
      <c r="B24" s="64" t="s">
        <v>248</v>
      </c>
    </row>
    <row r="25" spans="1:2" x14ac:dyDescent="0.25">
      <c r="A25" s="72" t="s">
        <v>64</v>
      </c>
      <c r="B25" s="64" t="s">
        <v>246</v>
      </c>
    </row>
    <row r="26" spans="1:2" x14ac:dyDescent="0.25">
      <c r="A26" s="72" t="s">
        <v>65</v>
      </c>
      <c r="B26" s="64" t="s">
        <v>247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file>

<file path=customXml/itemProps2.xml><?xml version="1.0" encoding="utf-8"?>
<ds:datastoreItem xmlns:ds="http://schemas.openxmlformats.org/officeDocument/2006/customXml" ds:itemID="{4EF772A6-D807-47BB-9654-C9AA094C50AA}"/>
</file>

<file path=customXml/itemProps3.xml><?xml version="1.0" encoding="utf-8"?>
<ds:datastoreItem xmlns:ds="http://schemas.openxmlformats.org/officeDocument/2006/customXml" ds:itemID="{6D14D08C-B507-42B9-8010-0260D11F880E}"/>
</file>

<file path=customXml/itemProps4.xml><?xml version="1.0" encoding="utf-8"?>
<ds:datastoreItem xmlns:ds="http://schemas.openxmlformats.org/officeDocument/2006/customXml" ds:itemID="{EFF3C05D-AB31-423C-A8B3-B224E4E595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Champness, Brad</dc:creator>
  <cp:lastModifiedBy>Mantynen, Jukka</cp:lastModifiedBy>
  <cp:lastPrinted>2017-08-18T04:47:26Z</cp:lastPrinted>
  <dcterms:created xsi:type="dcterms:W3CDTF">2000-02-28T05:36:12Z</dcterms:created>
  <dcterms:modified xsi:type="dcterms:W3CDTF">2018-12-19T03:23:45Z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166584ad-6f76-477a-b269-19b85a72de0d</vt:lpwstr>
  </property>
  <property fmtid="{D5CDD505-2E9C-101B-9397-08002B2CF9AE}" pid="4" name="DocHub_Year">
    <vt:lpwstr>1801;#2018|224abc7b-6f7e-4064-b773-6750976429b5</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1093;#Attachment|b3b98d18-7443-4aad-8e3e-bc655e4ae7c8</vt:lpwstr>
  </property>
  <property fmtid="{D5CDD505-2E9C-101B-9397-08002B2CF9AE}" pid="14" name="DocHub_Entity">
    <vt:lpwstr/>
  </property>
  <property fmtid="{D5CDD505-2E9C-101B-9397-08002B2CF9AE}" pid="15" name="Report Type">
    <vt:lpwstr/>
  </property>
  <property fmtid="{D5CDD505-2E9C-101B-9397-08002B2CF9AE}" pid="16" name="DocHub_Goods">
    <vt:lpwstr>58;#Hollow structural sections|f6dce904-7f94-4a0c-af19-e4ad40630259</vt:lpwstr>
  </property>
  <property fmtid="{D5CDD505-2E9C-101B-9397-08002B2CF9AE}" pid="17" name="DocHub_Country">
    <vt:lpwstr>552;#Korea|120cb801-694c-4c10-a31b-c3aa3d8aa4f8</vt:lpwstr>
  </property>
  <property fmtid="{D5CDD505-2E9C-101B-9397-08002B2CF9AE}" pid="18" name="DocHub_ReportType">
    <vt:lpwstr>198;#Verification Report – Exporter|19ec4fe1-4849-43b8-a4d0-0f8232422816</vt:lpwstr>
  </property>
  <property fmtid="{D5CDD505-2E9C-101B-9397-08002B2CF9AE}" pid="19" name="DocHub_TrainingType">
    <vt:lpwstr/>
  </property>
  <property fmtid="{D5CDD505-2E9C-101B-9397-08002B2CF9AE}" pid="20" name="DocHub_AttachmentAppendix">
    <vt:lpwstr/>
  </property>
</Properties>
</file>