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rod.protected.ind\DATA_VI1\user\AHourigan\desktop\For EPR 509\"/>
    </mc:Choice>
  </mc:AlternateContent>
  <bookViews>
    <workbookView xWindow="1860" yWindow="0" windowWidth="28800" windowHeight="12120" tabRatio="764" firstSheet="8" activeTab="15"/>
  </bookViews>
  <sheets>
    <sheet name="B-2 Australian sales" sheetId="5" r:id="rId1"/>
    <sheet name="B-4 Upwards sales" sheetId="6" r:id="rId2"/>
    <sheet name="B-5 Upwards selling expenses" sheetId="7" r:id="rId3"/>
    <sheet name="D-2 Domestic sales" sheetId="8" r:id="rId4"/>
    <sheet name="F-2 Third country sales" sheetId="9" r:id="rId5"/>
    <sheet name="G-3 Domestic CTM" sheetId="10" r:id="rId6"/>
    <sheet name="G-4.1 SG&amp;A listing" sheetId="11" r:id="rId7"/>
    <sheet name="G-4.2 Dom SG&amp;A calculation" sheetId="12" r:id="rId8"/>
    <sheet name="G-5 Australian CTM" sheetId="13" r:id="rId9"/>
    <sheet name="G-7.2 Raw material CTM" sheetId="14" r:id="rId10"/>
    <sheet name="G-7.4 Raw material purchases" sheetId="15" r:id="rId11"/>
    <sheet name="G-8 Upwards costs" sheetId="16" r:id="rId12"/>
    <sheet name="G-9 Capacity Utilisation" sheetId="17" r:id="rId13"/>
    <sheet name="H-1 Company Turnover" sheetId="1" r:id="rId14"/>
    <sheet name="H-2 Income Tax" sheetId="3" r:id="rId15"/>
    <sheet name="H-3 Grants" sheetId="4" r:id="rId16"/>
  </sheets>
  <calcPr calcId="152511"/>
  <customWorkbookViews>
    <customWorkbookView name="Chew, An - Personal View" guid="{4C847939-DEA1-4FE6-93AF-3C1C8DE7BC26}" mergeInterval="0" personalView="1" maximized="1" xWindow="-8" yWindow="-8" windowWidth="1936" windowHeight="1056" activeSheetId="4"/>
    <customWorkbookView name="Kidson, Angela - Personal View" guid="{9897937C-B841-4EC0-93D9-C56F5307F79C}" mergeInterval="0" personalView="1" xWindow="62" yWindow="9" windowWidth="1304" windowHeight="759"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6" l="1"/>
  <c r="B20" i="16"/>
  <c r="B15" i="16" s="1"/>
  <c r="B14" i="16" s="1"/>
  <c r="B13" i="16" s="1"/>
  <c r="C15" i="16"/>
  <c r="C14" i="16" s="1"/>
  <c r="C13" i="16" s="1"/>
  <c r="B10" i="16"/>
  <c r="B7" i="16"/>
  <c r="B6" i="16"/>
  <c r="M9" i="15"/>
  <c r="H7" i="14"/>
  <c r="J7" i="14" s="1"/>
  <c r="L7" i="13"/>
  <c r="N7" i="13" s="1"/>
  <c r="E7" i="13"/>
  <c r="B9" i="12"/>
  <c r="D14" i="12" s="1"/>
  <c r="B8" i="12"/>
  <c r="B7" i="12"/>
  <c r="L8" i="10"/>
  <c r="N8" i="10" s="1"/>
  <c r="E8" i="10"/>
  <c r="AL8" i="8"/>
  <c r="AJ8" i="8"/>
  <c r="AH8" i="8"/>
  <c r="AF8" i="8"/>
  <c r="AD8" i="8"/>
  <c r="AB8" i="8"/>
  <c r="Z8" i="8"/>
  <c r="X8" i="8"/>
  <c r="W8" i="8"/>
  <c r="S8" i="8"/>
  <c r="M8" i="8"/>
  <c r="H8" i="8"/>
  <c r="G8" i="8"/>
  <c r="B7" i="7"/>
  <c r="B5" i="7"/>
  <c r="B6" i="7" s="1"/>
  <c r="C17" i="6"/>
  <c r="B17" i="6"/>
  <c r="C12" i="6"/>
  <c r="C11" i="6" s="1"/>
  <c r="C10" i="6" s="1"/>
  <c r="B12" i="6"/>
  <c r="B11" i="6"/>
  <c r="B10" i="6"/>
  <c r="B7" i="6"/>
  <c r="B6" i="6"/>
  <c r="AU8" i="5"/>
  <c r="AS8" i="5"/>
  <c r="AQ8" i="5"/>
  <c r="AO8" i="5"/>
  <c r="AM8" i="5"/>
  <c r="AK8" i="5"/>
  <c r="AI8" i="5"/>
  <c r="AG8" i="5"/>
  <c r="AB8" i="5"/>
  <c r="Z8" i="5"/>
  <c r="W8" i="5"/>
  <c r="X8" i="5" s="1"/>
  <c r="S8" i="5"/>
  <c r="L8" i="5"/>
  <c r="G8" i="5"/>
  <c r="AC8" i="5" l="1"/>
  <c r="AD8" i="5" s="1"/>
  <c r="D8" i="3" l="1"/>
  <c r="D10" i="3"/>
  <c r="D11" i="3"/>
  <c r="B11" i="3"/>
  <c r="C8" i="3"/>
  <c r="C10" i="3"/>
  <c r="C11" i="3"/>
  <c r="B8" i="3"/>
  <c r="B10" i="3"/>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<sst xmlns="http://schemas.openxmlformats.org/spreadsheetml/2006/main" count="756" uniqueCount="389">
  <si>
    <t>Attribution of the subsidy</t>
  </si>
  <si>
    <t>Turnover</t>
  </si>
  <si>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</si>
  <si>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</si>
  <si>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</si>
  <si>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</si>
  <si>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</si>
  <si>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</si>
  <si>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Financial year</t>
  </si>
  <si>
    <t>Tax Return</t>
  </si>
  <si>
    <t>Grants</t>
  </si>
  <si>
    <t>[2]</t>
  </si>
  <si>
    <t>[3]</t>
  </si>
  <si>
    <t>[4]</t>
  </si>
  <si>
    <t>[5]</t>
  </si>
  <si>
    <t>[6]</t>
  </si>
  <si>
    <t>[7]</t>
  </si>
  <si>
    <t>[8]</t>
  </si>
  <si>
    <t>[9]</t>
  </si>
  <si>
    <t>[10]</t>
  </si>
  <si>
    <t xml:space="preserve">RAW MATERIAL PURCHASE PRICES </t>
  </si>
  <si>
    <t>Raw material type</t>
  </si>
  <si>
    <t>Raw material description</t>
  </si>
  <si>
    <t>Raw material supplier</t>
  </si>
  <si>
    <t>Country of manufacture</t>
  </si>
  <si>
    <t>Does the supplier manufacture the raw material?</t>
  </si>
  <si>
    <t>Manufacturer (if not the supplier)</t>
  </si>
  <si>
    <t>Invoice number</t>
  </si>
  <si>
    <t>Date of invoice</t>
  </si>
  <si>
    <t>Quantity</t>
  </si>
  <si>
    <t>Purchase price (excl. VAT)</t>
  </si>
  <si>
    <t>Unit price (excl. VAT)</t>
  </si>
  <si>
    <t>Currency</t>
  </si>
  <si>
    <t>Delivery terms</t>
  </si>
  <si>
    <t>Delivery cost</t>
  </si>
  <si>
    <t>[1]</t>
  </si>
  <si>
    <t>[11]</t>
  </si>
  <si>
    <t>[12]</t>
  </si>
  <si>
    <t>[13]</t>
  </si>
  <si>
    <t>[14]</t>
  </si>
  <si>
    <t>[15]</t>
  </si>
  <si>
    <t>[16]</t>
  </si>
  <si>
    <t>Notes:</t>
  </si>
  <si>
    <t>Specify the type of material purchased</t>
  </si>
  <si>
    <t>Description of the raw material</t>
  </si>
  <si>
    <t>Specify the name of the organisation that supplies the raw material</t>
  </si>
  <si>
    <t>Specify the country the goods were manufactured in</t>
  </si>
  <si>
    <t>Specify whether the supplier is the manufacturer/producer of the raw materials.</t>
  </si>
  <si>
    <t xml:space="preserve">If the supplier is not the producer/manufacturer, specify the name of the producer/manufacturer. </t>
  </si>
  <si>
    <t>Specify the invoice number of the material purchase</t>
  </si>
  <si>
    <t>Specify the invoice date of the material purchase</t>
  </si>
  <si>
    <t>Purchase price of the raw material (excluding the VAT)</t>
  </si>
  <si>
    <t>Unit price of the raw material (excluding the VAT)</t>
  </si>
  <si>
    <t>Specify the currency used in [12] &amp; [13]</t>
  </si>
  <si>
    <t>What are the delivery terms of the raw material</t>
  </si>
  <si>
    <t>If your company is required to pay for delivery of the raw material to your factory, enter the cost of the delivery</t>
  </si>
  <si>
    <t>Reportable net profit (loss)</t>
  </si>
  <si>
    <t>General income/company tax amount</t>
  </si>
  <si>
    <t>Preferential income/company Tax Amount Payable</t>
  </si>
  <si>
    <t>Preferential tax benefit</t>
  </si>
  <si>
    <t>General income/company tax rate (%)</t>
  </si>
  <si>
    <t>Preferential income/company Tax Rate (%)</t>
  </si>
  <si>
    <t>Name of grant</t>
  </si>
  <si>
    <t>Date of grant</t>
  </si>
  <si>
    <t>Enter the name of the grant</t>
  </si>
  <si>
    <t>Enter the date that the grant was provided and/or received</t>
  </si>
  <si>
    <t>What is the grant attributed or related to? E.g. the whole company, export sales only, the goods only etc</t>
  </si>
  <si>
    <t>Enter the value of grant received</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</si>
  <si>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</si>
  <si>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</si>
  <si>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If this grant is a subsidy program listed in the exporter questionnaire, insert the program number. If the grant does not relate to a particular program listed in the exporter questionnaire, leave blank.</t>
  </si>
  <si>
    <r>
      <t>Amount Received (</t>
    </r>
    <r>
      <rPr>
        <b/>
        <sz val="10"/>
        <color rgb="FFFF0000"/>
        <rFont val="Arial"/>
        <family val="2"/>
      </rPr>
      <t>currency</t>
    </r>
    <r>
      <rPr>
        <b/>
        <sz val="10"/>
        <rFont val="Arial"/>
        <family val="2"/>
      </rPr>
      <t>)</t>
    </r>
  </si>
  <si>
    <t>Program number</t>
  </si>
  <si>
    <t>Is the provider a state-invested enterprise (SIE)?</t>
  </si>
  <si>
    <t>Is the manufacturer an SIE YES/NO?</t>
  </si>
  <si>
    <t>Specify whether the supplier is an SIE</t>
  </si>
  <si>
    <t>Specify whether the producer/manufacturer noted in [7] is a state-interested enterprise</t>
  </si>
  <si>
    <t>EXPORT SALES SUMMARY</t>
  </si>
  <si>
    <t>Customer name</t>
  </si>
  <si>
    <t>Level of trade</t>
  </si>
  <si>
    <t>MCC</t>
  </si>
  <si>
    <t>Product code</t>
  </si>
  <si>
    <t>Invoice date</t>
  </si>
  <si>
    <t>Date of sale</t>
  </si>
  <si>
    <t>Quarter</t>
  </si>
  <si>
    <t>Order number</t>
  </si>
  <si>
    <t>Shipping terms</t>
  </si>
  <si>
    <t>Payment terms (days)</t>
  </si>
  <si>
    <t>Gross invoice value</t>
  </si>
  <si>
    <t>Unit Gross Invoice Value</t>
  </si>
  <si>
    <t>Discounts</t>
  </si>
  <si>
    <t>Rebates</t>
  </si>
  <si>
    <t>Other charges</t>
  </si>
  <si>
    <t>Net invoice value</t>
  </si>
  <si>
    <t>Unit Net invoice value</t>
  </si>
  <si>
    <t>Ocean freight</t>
  </si>
  <si>
    <t>Unit Ocean freight</t>
  </si>
  <si>
    <t>Marine insurance</t>
  </si>
  <si>
    <t>Unit Marine insurance</t>
  </si>
  <si>
    <t>FOB export price</t>
  </si>
  <si>
    <t xml:space="preserve">Unit FOB export price </t>
  </si>
  <si>
    <t>Exchange rate</t>
  </si>
  <si>
    <t>FOB export price (local currency)</t>
  </si>
  <si>
    <t>Unit FOB export price (local currency)</t>
  </si>
  <si>
    <t>Packing</t>
  </si>
  <si>
    <t>Unit Packaging</t>
  </si>
  <si>
    <t>Inland transport</t>
  </si>
  <si>
    <t>Unit Inland Transport</t>
  </si>
  <si>
    <t>Handling &amp; other</t>
  </si>
  <si>
    <t>Unit Handling &amp; other</t>
  </si>
  <si>
    <t>Warranty expenses</t>
  </si>
  <si>
    <t>Unit Warranty expenses</t>
  </si>
  <si>
    <t>Technical support</t>
  </si>
  <si>
    <t>Unit Technical support</t>
  </si>
  <si>
    <t>Commission</t>
  </si>
  <si>
    <t>Unit Commission</t>
  </si>
  <si>
    <t>Other costs</t>
  </si>
  <si>
    <t>Unit Other Expenses</t>
  </si>
  <si>
    <t>[3.1]</t>
  </si>
  <si>
    <t>[3.2]</t>
  </si>
  <si>
    <t>[12.1]</t>
  </si>
  <si>
    <t>[16.1]</t>
  </si>
  <si>
    <t>[17]</t>
  </si>
  <si>
    <t>[17.1]</t>
  </si>
  <si>
    <t>[18]</t>
  </si>
  <si>
    <t>[18.1]</t>
  </si>
  <si>
    <t>[19]</t>
  </si>
  <si>
    <t>[19.1]</t>
  </si>
  <si>
    <t>[20]</t>
  </si>
  <si>
    <t>[21]</t>
  </si>
  <si>
    <t>[21.1]</t>
  </si>
  <si>
    <t>[22]</t>
  </si>
  <si>
    <t>[22.1]</t>
  </si>
  <si>
    <t>[23]</t>
  </si>
  <si>
    <t>[23.1]</t>
  </si>
  <si>
    <t>[24]</t>
  </si>
  <si>
    <t>[24.1]</t>
  </si>
  <si>
    <t>[25]</t>
  </si>
  <si>
    <t>[25.1]</t>
  </si>
  <si>
    <t>[26]</t>
  </si>
  <si>
    <t>[26.1]</t>
  </si>
  <si>
    <t>[27]</t>
  </si>
  <si>
    <t>[27.1]</t>
  </si>
  <si>
    <t>[28]</t>
  </si>
  <si>
    <t>[28.1]</t>
  </si>
  <si>
    <t xml:space="preserve">Notes:  [1]  </t>
  </si>
  <si>
    <t>Names of your customers.</t>
  </si>
  <si>
    <t xml:space="preserve">[2]  </t>
  </si>
  <si>
    <t>The level of trade of your customer.</t>
  </si>
  <si>
    <t>Category of the model control code. Please refer to the exporter questionnaire for details of the model control code categories and sub-categories</t>
  </si>
  <si>
    <t>Model control code. Please use the formula provided</t>
  </si>
  <si>
    <t xml:space="preserve">[4]  </t>
  </si>
  <si>
    <t>Code used in your records for the model/grade/type identified.  Explain the product codes in your submission.</t>
  </si>
  <si>
    <t xml:space="preserve">[5]  </t>
  </si>
  <si>
    <t>If you consider that a date other than the invoice date best establishes the material terms of sale, report that date.  For example, order confirmation, contract, or purchase order date.</t>
  </si>
  <si>
    <t xml:space="preserve">[6]  </t>
  </si>
  <si>
    <t>The quarter the date in [5] falls in. Please use the formula provided</t>
  </si>
  <si>
    <t xml:space="preserve">[7]  </t>
  </si>
  <si>
    <t>Order confirmation, contract or purchase order number if you have shown a date other than invoice date as being the date of sale.</t>
  </si>
  <si>
    <t xml:space="preserve">[8]  </t>
  </si>
  <si>
    <t>Delivery terms eg. CIF, C&amp;F, FOB, DDP (in accordance with Incoterms).</t>
  </si>
  <si>
    <t xml:space="preserve">[9]  </t>
  </si>
  <si>
    <t>Agreed payment terms; eg. 60 days = 60</t>
  </si>
  <si>
    <t xml:space="preserve">[10]  </t>
  </si>
  <si>
    <t>Quantity in units shown on the invoice.</t>
  </si>
  <si>
    <t xml:space="preserve">[11]  </t>
  </si>
  <si>
    <t>The currency used on the invoice.</t>
  </si>
  <si>
    <t xml:space="preserve">[12]  </t>
  </si>
  <si>
    <t>Gross invoice value shown on invoice in the currency of sale, excluding taxes.</t>
  </si>
  <si>
    <t xml:space="preserve">[12.1]  </t>
  </si>
  <si>
    <t>The gross invoice value expressed per unit. Gross Invoice Value [12]/Quantity [10]. Please use the formula provided</t>
  </si>
  <si>
    <t xml:space="preserve">[13]  </t>
  </si>
  <si>
    <t>If applicable, the amount of any discount deducted on the invoice on each transaction.  If a % discount applies show that % discount applying in another column.</t>
  </si>
  <si>
    <t xml:space="preserve">[14]  </t>
  </si>
  <si>
    <t>The amount of any deferred (i.e. off-invoice) rebates or allowances paid to the importer in the currency of sale.</t>
  </si>
  <si>
    <t xml:space="preserve">[15]  </t>
  </si>
  <si>
    <t>Any other charges, or price reductions, that affect the net invoice value. Insert additional columns and provide a description.</t>
  </si>
  <si>
    <t xml:space="preserve">[16]  </t>
  </si>
  <si>
    <t>The net invoice value less discounts, rebates and other charges. Please use the formula provided</t>
  </si>
  <si>
    <t xml:space="preserve">[16.1]  </t>
  </si>
  <si>
    <t>The net invoice value expressed per unit. Net Invoice Value [16]/Quantity [10]. Please use the formula provided</t>
  </si>
  <si>
    <t xml:space="preserve">[17]  </t>
  </si>
  <si>
    <r>
      <t xml:space="preserve">The </t>
    </r>
    <r>
      <rPr>
        <b/>
        <sz val="10"/>
        <rFont val="Arial"/>
        <family val="2"/>
      </rPr>
      <t>actual</t>
    </r>
    <r>
      <rPr>
        <sz val="10"/>
        <rFont val="Arial"/>
        <family val="2"/>
      </rPr>
      <t xml:space="preserve"> amount of ocean freight incurred on each export shipment listed.</t>
    </r>
  </si>
  <si>
    <t xml:space="preserve">[17.1]  </t>
  </si>
  <si>
    <t xml:space="preserve">The amount of ocean freight expressed per unit.  Ocean Freight [18]/Quantity [10]. Please use the formula provided. </t>
  </si>
  <si>
    <t xml:space="preserve">[18]  </t>
  </si>
  <si>
    <t>The amount of marine insurance.</t>
  </si>
  <si>
    <t xml:space="preserve">[18.1]  </t>
  </si>
  <si>
    <t xml:space="preserve">The amount of marine insurance expressed per unit.  Marine Insurance [18]/Quantity [10]. Please use the formula provided. </t>
  </si>
  <si>
    <t xml:space="preserve">[19]  </t>
  </si>
  <si>
    <t>The free on board price at the port of shipment. Please use the formula provided</t>
  </si>
  <si>
    <t xml:space="preserve">[19.1]  </t>
  </si>
  <si>
    <t>The free on board price expressed per unit. FOB [19]/Quantity [10]. Please use the formula provided</t>
  </si>
  <si>
    <t xml:space="preserve">[20]  </t>
  </si>
  <si>
    <t>The exchange rate used to convert the currency of the sale to the currency used in your accounting system.</t>
  </si>
  <si>
    <t xml:space="preserve">[21]  </t>
  </si>
  <si>
    <t>The free on board price in the local currency</t>
  </si>
  <si>
    <t xml:space="preserve">[21.1]  </t>
  </si>
  <si>
    <t>Local currency free on board price in local currency expressed per unit. FOB (local currency) [21]/Quantity [10]. Please use the formula provided</t>
  </si>
  <si>
    <t xml:space="preserve">[22]  </t>
  </si>
  <si>
    <t>Packing expenses.</t>
  </si>
  <si>
    <t xml:space="preserve">[22.1]  </t>
  </si>
  <si>
    <t>The amount of packing expenses expressed per unit. Packing [22]/Quantity [10]. Please use the formula provided</t>
  </si>
  <si>
    <t xml:space="preserve">[23]  </t>
  </si>
  <si>
    <t>Inland transportation costs included in the selling price. For export sales this is the inland freight from factory to port in the country of export.</t>
  </si>
  <si>
    <t xml:space="preserve">[23.1]  </t>
  </si>
  <si>
    <t xml:space="preserve">The amount of inland transportation expressed per unit.  Inland Transportation [23]/Quantity [10]. Please use the formula provided. </t>
  </si>
  <si>
    <t xml:space="preserve">[24]  </t>
  </si>
  <si>
    <t>Port handling, loading &amp; ancillary expenses.  For example, terminal handling, export inspection, wharfage &amp; other port charges, container tax, document fees &amp; customs</t>
  </si>
  <si>
    <t>brokers fees, clearance fees, bank charges, letter of credit fees, &amp; other ancillary charges .</t>
  </si>
  <si>
    <t xml:space="preserve">[24.1]  </t>
  </si>
  <si>
    <t xml:space="preserve">The handling and other costs expressed per unit.  Handling &amp; other [24]/Quantity [10]. Please use the formula provided. </t>
  </si>
  <si>
    <t xml:space="preserve">[25]  </t>
  </si>
  <si>
    <t>Warranty &amp; guarantee expenses.</t>
  </si>
  <si>
    <t xml:space="preserve">[25.1]  </t>
  </si>
  <si>
    <t xml:space="preserve">The warranty expenses expressed per unit.  Warranty expenses [25]/Quantity [10]. Please use the formula provided. </t>
  </si>
  <si>
    <t xml:space="preserve">[26]  </t>
  </si>
  <si>
    <t>Expenses for after sale services, such as technical assistance or installation costs.</t>
  </si>
  <si>
    <t xml:space="preserve">[26.1]  </t>
  </si>
  <si>
    <t xml:space="preserve">The amount of technical support expressed per unit.  Technical support [26]/Quantity [10]. Please use the formula provided. </t>
  </si>
  <si>
    <t xml:space="preserve">[27]  </t>
  </si>
  <si>
    <t>Commissions paid.  If more than one type is paid insert additional columns of data.  Indicate in your response to question B.2 whether the commission is a pre or post</t>
  </si>
  <si>
    <t xml:space="preserve">exportation expense having regard to the date of sale.   </t>
  </si>
  <si>
    <t xml:space="preserve">[27.1]  </t>
  </si>
  <si>
    <t xml:space="preserve">The commissions expressed per unit. Show a separate column for each type of commission.  Commission [27]/Quantity [10]. Please use the formula provided. </t>
  </si>
  <si>
    <t xml:space="preserve">[28]  </t>
  </si>
  <si>
    <t>Any other direct selling expenses incurred in relation to the exports to Australia (include additional columns as required).  See question B-5.</t>
  </si>
  <si>
    <t xml:space="preserve">[28.1]  </t>
  </si>
  <si>
    <t xml:space="preserve">Any other direct selling expenses expressed per unit. Show a separate column for each type of expense incurred. Other costs [28]/Quantity [10]. Please use the formula provided. </t>
  </si>
  <si>
    <t>Upwards Sales Reconciliation</t>
  </si>
  <si>
    <t>Description</t>
  </si>
  <si>
    <t>Value</t>
  </si>
  <si>
    <t>Volume</t>
  </si>
  <si>
    <t>Source Documents</t>
  </si>
  <si>
    <t>Revenue in Income Statement</t>
  </si>
  <si>
    <t xml:space="preserve">  - Variance*</t>
  </si>
  <si>
    <t>Accounting Period Revenue</t>
  </si>
  <si>
    <t>Difference between Investigation and Accounting Periods</t>
  </si>
  <si>
    <t>Total company sales revenue</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</si>
  <si>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</si>
  <si>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</si>
  <si>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</si>
  <si>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</si>
  <si>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</si>
  <si>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</si>
  <si>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</si>
  <si>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</si>
  <si>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xml:space="preserve">  - Australian Sales</t>
  </si>
  <si>
    <t xml:space="preserve">  - Third Country Sales</t>
  </si>
  <si>
    <t>Note: Fill in the yellow cells only</t>
  </si>
  <si>
    <t>* If the variance can be attributed (e.g. accounting adjustments), please provide details and source documents</t>
  </si>
  <si>
    <t>Upwards Selling Expense Reconciliation</t>
  </si>
  <si>
    <t>Total direct selling expense over the period</t>
  </si>
  <si>
    <t>G-4.1 SG&amp;A listing</t>
  </si>
  <si>
    <t>Summary of all direct selling expense</t>
  </si>
  <si>
    <t xml:space="preserve">  - Domestic direct selling expense</t>
  </si>
  <si>
    <t xml:space="preserve">  - Australian direct selling expense</t>
  </si>
  <si>
    <t xml:space="preserve">  - Other countries</t>
  </si>
  <si>
    <t xml:space="preserve">  - Other products</t>
  </si>
  <si>
    <t xml:space="preserve">  - Other</t>
  </si>
  <si>
    <t>DOMESTIC SALES SUMMARY</t>
  </si>
  <si>
    <t>MCC (used for costs)</t>
  </si>
  <si>
    <t xml:space="preserve">Unit Gross Invoice Value </t>
  </si>
  <si>
    <t>Other Expenses</t>
  </si>
  <si>
    <t>Unit Other Expense</t>
  </si>
  <si>
    <t>[11.1]</t>
  </si>
  <si>
    <t>[15.1]</t>
  </si>
  <si>
    <t>[20.1]</t>
  </si>
  <si>
    <t>Names of your customers.  If an English version of the name is not easily produced from your automated systems, show a customer code number and in a separate</t>
  </si>
  <si>
    <t xml:space="preserve">table list each code and name.   </t>
  </si>
  <si>
    <t>If you consider that a date other than the invoice date best establishes the material terms of sale and should be</t>
  </si>
  <si>
    <t>used, report that date.  For example, order confirmation, contract, or purchase order</t>
  </si>
  <si>
    <t>Delivery terms eg. ex-factory, free on truck, delivered into store.</t>
  </si>
  <si>
    <t>Agreed payment terms; eg. 60 days = 60.</t>
  </si>
  <si>
    <t xml:space="preserve">[11.1]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</si>
  <si>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</si>
  <si>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</si>
  <si>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The amount of any deferred (i.e. off-invoice) rebates or allowances paid to the customer in the currency of sale.</t>
  </si>
  <si>
    <t>The net invoice value expressed in your domestic currency as it is entered in your accounting system.</t>
  </si>
  <si>
    <t xml:space="preserve">[15.1]  </t>
  </si>
  <si>
    <t xml:space="preserve">The net invoice value expressed per unit. Net Invoice Value [15]/Quantity [10]. Please use the formula provided. </t>
  </si>
  <si>
    <t xml:space="preserve">The amount of packing expenses expressed per unit. Packing expenses [16]/Quantity [10]. Please use the formula provided. </t>
  </si>
  <si>
    <t>Inland transportation costs included in the selling price.</t>
  </si>
  <si>
    <t xml:space="preserve">The amount of Inland Transport expressed per unit. Inland Transport [17]/Quantity [10]. Please use the formula provided. </t>
  </si>
  <si>
    <t>Handling, loading &amp; ancillary expenses.</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</si>
  <si>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</si>
  <si>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</si>
  <si>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[20.1]  </t>
  </si>
  <si>
    <t xml:space="preserve">The amount of technical support expenses expressed per unit. Technical support [20]/Quantity [10]. Please use the formula provided. </t>
  </si>
  <si>
    <t>Commissions paid.  If more than one type is paid insert additional columns of data.</t>
  </si>
  <si>
    <t xml:space="preserve">The amount of commissions expressed per unit. Commissions [21]/Quantity [10]. Please use the formula provided. </t>
  </si>
  <si>
    <t>Any other direct selling expenses incurred in relation to domestic sales (include additional columns as required).  See question B-5.</t>
  </si>
  <si>
    <t>SALES TO THIRD COUNTRIES</t>
  </si>
  <si>
    <t>Country</t>
  </si>
  <si>
    <t>Customers</t>
  </si>
  <si>
    <t>Unit of quantity</t>
  </si>
  <si>
    <t>Value of sales</t>
  </si>
  <si>
    <t>Payment terms</t>
  </si>
  <si>
    <t xml:space="preserve">Name of the country that you exported like goods to over the period. </t>
  </si>
  <si>
    <t>The number of different customers that your company has sold like goods to in the third country over the period.</t>
  </si>
  <si>
    <t xml:space="preserve">[3]  </t>
  </si>
  <si>
    <t>The level of trade that you export like goods to in the third country.</t>
  </si>
  <si>
    <t>Indicate quantity, in units, exported to the third country over the period.</t>
  </si>
  <si>
    <t>Show unit of quantity; eg. kg.</t>
  </si>
  <si>
    <t>Show net sales value to all customers in third country over the period</t>
  </si>
  <si>
    <t xml:space="preserve">Currency in which you have expressed data in column SALES </t>
  </si>
  <si>
    <t>Typical payment terms with customer(s) in the country; eg. 60 days.</t>
  </si>
  <si>
    <t>Typical shipment terms to customers in the third country; eg CIF, FOB, ex-factory, DDP.</t>
  </si>
  <si>
    <t>COST TO MAKE AND SELL - DOMESTIC SALES OF THE GOODS</t>
  </si>
  <si>
    <t>Raw material cost</t>
  </si>
  <si>
    <t>Other material costs</t>
  </si>
  <si>
    <t>Direct labour cost</t>
  </si>
  <si>
    <t>Manufacturing overheads cost</t>
  </si>
  <si>
    <t>Total cost to make</t>
  </si>
  <si>
    <t>Production quantity</t>
  </si>
  <si>
    <t>Unit cost to make</t>
  </si>
  <si>
    <t>[1.1]</t>
  </si>
  <si>
    <t>[1.2]</t>
  </si>
  <si>
    <t>Notes:  [1.1]</t>
  </si>
  <si>
    <t>The quarter of the period</t>
  </si>
  <si>
    <t>Quarterly cost of each raw material for the MCC (enter additional columns for different raw materials used)</t>
  </si>
  <si>
    <t>Quarterly cost of other materials for the MCC (do not include indirect costs that are included in manufacturing overheads)</t>
  </si>
  <si>
    <t>Quarterly cost of direct labour for the MCC</t>
  </si>
  <si>
    <t>Quarterly cost of manufacturing overheads for the MCC</t>
  </si>
  <si>
    <t>Quarterly cost of other costs for the MCC</t>
  </si>
  <si>
    <t>Total quarterly cost to make. Please use the formula provided</t>
  </si>
  <si>
    <t>Quarterly production quantity of the MCC</t>
  </si>
  <si>
    <t>Quarterly unit cost to make of the MCC. Please use the formula provided</t>
  </si>
  <si>
    <t>SELLING, GENERAL AND ADMINISTRATIVE EXPENSES</t>
  </si>
  <si>
    <t>Accounting code</t>
  </si>
  <si>
    <t>Account name</t>
  </si>
  <si>
    <t xml:space="preserve">Direct selling expense? </t>
  </si>
  <si>
    <t>Expense in accounting period</t>
  </si>
  <si>
    <t>Expense in relevant period</t>
  </si>
  <si>
    <t>Yes/No</t>
  </si>
  <si>
    <t>SG&amp;A account code as per the chart of accounts</t>
  </si>
  <si>
    <t>SG&amp;A account name in English as per the chart of accounts</t>
  </si>
  <si>
    <t>Is the expense related to direct selling expense that has been reported in B-2 Export sales and/or D-2 Domestic sales?</t>
  </si>
  <si>
    <t>Expense amount for the SG&amp;A account in the most recent accounting period</t>
  </si>
  <si>
    <t>Expense amount for the SG&amp;A account in the relevant period</t>
  </si>
  <si>
    <t>Amount for the relevant period</t>
  </si>
  <si>
    <t>Notes</t>
  </si>
  <si>
    <t>Net Revnue</t>
  </si>
  <si>
    <t>Cross reference to upwards sales worksheet</t>
  </si>
  <si>
    <t>Total SG&amp;A</t>
  </si>
  <si>
    <t>Total SG&amp;A expense in column E of the SG&amp;A listing worksheet excluding direct selling expenses</t>
  </si>
  <si>
    <t>%</t>
  </si>
  <si>
    <t>Formula - SG&amp;A as a percentage of revenue</t>
  </si>
  <si>
    <t>Domestic MCC</t>
  </si>
  <si>
    <t>Sales revenue over the period</t>
  </si>
  <si>
    <t>Sales quantity over the period</t>
  </si>
  <si>
    <t>Unit SG&amp;A</t>
  </si>
  <si>
    <t>The model control code of each model sold on the domestic market. The MCC used should be same as reported in G-3 Domestic CTMS</t>
  </si>
  <si>
    <t>Total sales revenue of the period by MCC. The total should reconcile to the total net invoice value in B-2 Domestic Sales</t>
  </si>
  <si>
    <t>Total sales quantity of the period by MCC. The total should reconcile to the total quantity amount in B-2 Domestic Sales</t>
  </si>
  <si>
    <t>Unit SG&amp;A calculation. Please use the formula provided</t>
  </si>
  <si>
    <t>COST TO MAKE AND SELL - THE GOODS EXPORTED TO AUSTRALIA</t>
  </si>
  <si>
    <t>Raw material</t>
  </si>
  <si>
    <t>Notes:  [1]</t>
  </si>
  <si>
    <t>Identify the raw material</t>
  </si>
  <si>
    <t>Quantity of the goods supplied in tonnes</t>
  </si>
  <si>
    <t>Upwards cost Reconciliation</t>
  </si>
  <si>
    <t>Cost of sales/COGS in Income Statement</t>
  </si>
  <si>
    <t>Accounting Period cost of sales/COGS</t>
  </si>
  <si>
    <t>Cost of sales/COGS over the period</t>
  </si>
  <si>
    <t xml:space="preserve">  - Change in finish goods inventory</t>
  </si>
  <si>
    <t>Total costs to make</t>
  </si>
  <si>
    <t>Summary of the cost to make all products</t>
  </si>
  <si>
    <t>Cost to make the goods under consideration</t>
  </si>
  <si>
    <t>CAPACITY UTILISATION</t>
  </si>
  <si>
    <t>Previous financial year</t>
  </si>
  <si>
    <t>Most recent financial year</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</si>
  <si>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</si>
  <si>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</si>
  <si>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</si>
  <si>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</si>
  <si>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</si>
  <si>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</si>
  <si>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</si>
  <si>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1 April 2018 - 31 March 2019</t>
  </si>
  <si>
    <t>Finish</t>
  </si>
  <si>
    <t>Alloy Code</t>
  </si>
  <si>
    <t>Temper Code</t>
  </si>
  <si>
    <t>Anodising Microns</t>
  </si>
  <si>
    <t>Model Control Code (MCC)</t>
  </si>
  <si>
    <t>Model Control Codes (MCC) - see page 11 of the exporter questionnaire</t>
  </si>
  <si>
    <t>1 April 2018 to 31 March 2019</t>
  </si>
  <si>
    <r>
      <t xml:space="preserve">Exporter Name - Review Period: </t>
    </r>
    <r>
      <rPr>
        <u/>
        <sz val="14"/>
        <color rgb="FFFF0000"/>
        <rFont val="Arial"/>
        <family val="2"/>
      </rPr>
      <t>1 April 2018 to 31 March 2019</t>
    </r>
  </si>
  <si>
    <t>Exporter 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</si>
</sst>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_(* #,##0_);_(* \(#,##0\);_(* &quot;-&quot;_);_(@_)"/>
    <numFmt numFmtId="165" formatCode="_ * #,##0_ ;_ * \-#,##0_ ;_ * &quot;-&quot;??_ ;_ @_ "/>
    <numFmt numFmtId="166" formatCode="#,##0.0_ ;\-#,##0.0\ "/>
    <numFmt numFmtId="167" formatCode="0.0%"/>
    <numFmt numFmtId="168" formatCode="_-* #,##0_-;\-* #,##0_-;_-* &quot;-&quot;??_-;_-@_-"/>
  </numFmts>
  <fonts count="19" x14ac:knownFonts="1">
    <font>
      <sz val="11"/>
      <color theme="1"/>
      <name val="Calibri"/>
      <family val="2"/>
      <scheme val="minor"/>
    </font>
    <font>
      <sz val="11"/>
      <color theme="1"/>
      <name val="Calibri"/>
      <family val="2"/>
      <scheme val="minor"/>
    </font>
    <font>
      <b/>
      <sz val="14"/>
      <color indexed="10"/>
      <name val="Arial"/>
      <family val="2"/>
    </font>
    <font>
      <b/>
      <sz val="14"/>
      <color indexed="48"/>
      <name val="Arial"/>
      <family val="2"/>
    </font>
    <font>
      <sz val="10"/>
      <name val="Arial"/>
      <family val="2"/>
    </font>
    <font>
      <i/>
      <sz val="10"/>
      <name val="Times New Roman"/>
      <family val="1"/>
    </font>
    <font>
      <sz val="14"/>
      <name val="Arial"/>
      <family val="2"/>
    </font>
    <font>
      <b/>
      <sz val="10"/>
      <color rgb="FFFF0000"/>
      <name val="Arial"/>
      <family val="2"/>
    </font>
    <font>
      <b/>
      <sz val="10"/>
      <name val="Arial"/>
      <family val="2"/>
    </font>
    <font>
      <i/>
      <sz val="10"/>
      <name val="Arial"/>
      <family val="2"/>
    </font>
    <font>
      <sz val="10"/>
      <color rgb="FFFF0000"/>
      <name val="Arial"/>
      <family val="2"/>
    </font>
    <font>
      <sz val="12"/>
      <name val="Arial"/>
      <family val="2"/>
    </font>
    <font>
      <sz val="10"/>
      <name val="Arial"/>
    </font>
    <font>
      <sz val="12"/>
      <color theme="1"/>
      <name val="Calibri"/>
      <family val="2"/>
      <scheme val="minor"/>
    </font>
    <font>
      <b/>
      <sz val="12"/>
      <color theme="1"/>
      <name val="Calibri"/>
      <family val="2"/>
      <scheme val="minor"/>
    </font>
    <font>
      <sz val="12"/>
      <name val="Calibri"/>
      <family val="2"/>
      <scheme val="minor"/>
    </font>
    <font>
      <sz val="9"/>
      <color indexed="81"/>
      <name val="Tahoma"/>
      <family val="2"/>
    </font>
    <font>
      <sz val="14"/>
      <color rgb="FFFF0000"/>
      <name val="Arial"/>
      <family val="2"/>
    </font>
    <font>
      <u/>
      <sz val="14"/>
      <color rgb="FFFF0000"/>
      <name val="Arial"/>
      <family val="2"/>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s>
  <borders count="37">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right/>
      <top style="thin">
        <color auto="1"/>
      </top>
      <bottom/>
      <diagonal/>
    </border>
    <border>
      <left style="thin">
        <color indexed="64"/>
      </left>
      <right/>
      <top/>
      <bottom/>
      <diagonal/>
    </border>
    <border>
      <left/>
      <right style="thin">
        <color indexed="64"/>
      </right>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12" fillId="0" borderId="0"/>
    <xf numFmtId="43" fontId="4" fillId="0" borderId="0" applyFont="0" applyFill="0" applyBorder="0" applyAlignment="0" applyProtection="0"/>
    <xf numFmtId="44" fontId="4" fillId="0" borderId="0" applyFont="0" applyFill="0" applyBorder="0" applyAlignment="0" applyProtection="0"/>
    <xf numFmtId="0" fontId="13" fillId="0" borderId="0"/>
    <xf numFmtId="0" fontId="4" fillId="0" borderId="0"/>
    <xf numFmtId="43" fontId="4" fillId="0" borderId="0" applyFont="0" applyFill="0" applyBorder="0" applyAlignment="0" applyProtection="0"/>
    <xf numFmtId="9" fontId="4" fillId="0" borderId="0" applyFont="0" applyFill="0" applyBorder="0" applyAlignment="0" applyProtection="0"/>
  </cellStyleXfs>
  <cellXfs count="201">
    <xf numFmtId="0" fontId="0" fillId="0" borderId="0" xfId="0"/>
    <xf numFmtId="0" fontId="3" fillId="0" borderId="0" xfId="0" applyFont="1" applyAlignment="1">
      <alignment horizontal="left"/>
    </xf>
    <xf numFmtId="164" fontId="5" fillId="0" borderId="0" xfId="3" applyNumberFormat="1" applyFont="1" applyFill="1" applyBorder="1"/>
    <xf numFmtId="0" fontId="4" fillId="0" borderId="0" xfId="0" applyFont="1" applyAlignment="1">
      <alignment horizontal="right"/>
    </xf>
    <xf numFmtId="0" fontId="8" fillId="0" borderId="0" xfId="0" applyFont="1" applyBorder="1" applyAlignment="1">
      <alignment horizontal="center"/>
    </xf>
    <xf numFmtId="0" fontId="8" fillId="0" borderId="17" xfId="0" applyFont="1" applyBorder="1" applyAlignment="1">
      <alignment horizontal="center" vertical="top" wrapText="1"/>
    </xf>
    <xf numFmtId="0" fontId="4" fillId="0" borderId="17" xfId="0" applyFont="1" applyBorder="1" applyAlignment="1">
      <alignment vertical="top" wrapText="1"/>
    </xf>
    <xf numFmtId="0" fontId="11" fillId="0" borderId="17" xfId="0" applyNumberFormat="1" applyFont="1" applyBorder="1" applyAlignment="1">
      <alignment horizontal="left" vertical="top" wrapText="1" indent="3"/>
    </xf>
    <xf numFmtId="9" fontId="11" fillId="0" borderId="17" xfId="2" applyFont="1" applyBorder="1" applyAlignment="1">
      <alignment horizontal="left" vertical="top" wrapText="1" indent="3"/>
    </xf>
    <xf numFmtId="43" fontId="11" fillId="0" borderId="17" xfId="1" applyFont="1" applyBorder="1" applyAlignment="1">
      <alignment horizontal="left" vertical="top" wrapText="1" indent="3"/>
    </xf>
    <xf numFmtId="0" fontId="8" fillId="0" borderId="0" xfId="3" applyFont="1" applyBorder="1" applyAlignment="1">
      <alignment horizontal="center" vertical="top" wrapText="1"/>
    </xf>
    <xf numFmtId="0" fontId="4" fillId="0" borderId="0" xfId="3" applyFont="1" applyFill="1" applyBorder="1" applyAlignment="1">
      <alignment horizontal="center" vertical="top" wrapText="1"/>
    </xf>
    <xf numFmtId="0" fontId="4" fillId="0" borderId="3" xfId="3" applyFont="1" applyFill="1" applyBorder="1" applyAlignment="1">
      <alignment horizontal="center"/>
    </xf>
    <xf numFmtId="0" fontId="8" fillId="0" borderId="4" xfId="3" applyFont="1" applyFill="1" applyBorder="1" applyAlignment="1">
      <alignment horizontal="center"/>
    </xf>
    <xf numFmtId="0" fontId="8" fillId="0" borderId="5" xfId="3" applyFont="1" applyFill="1" applyBorder="1" applyAlignment="1">
      <alignment horizontal="center"/>
    </xf>
    <xf numFmtId="0" fontId="4" fillId="0" borderId="6" xfId="3" applyFont="1" applyFill="1" applyBorder="1" applyAlignment="1">
      <alignment horizontal="center"/>
    </xf>
    <xf numFmtId="0" fontId="8" fillId="0" borderId="7" xfId="3" applyFont="1" applyFill="1" applyBorder="1" applyAlignment="1">
      <alignment horizontal="center"/>
    </xf>
    <xf numFmtId="0" fontId="8" fillId="0" borderId="8" xfId="3" applyFont="1" applyFill="1" applyBorder="1" applyAlignment="1">
      <alignment horizontal="center"/>
    </xf>
    <xf numFmtId="0" fontId="8" fillId="0" borderId="9" xfId="3" applyFont="1" applyFill="1" applyBorder="1" applyAlignment="1">
      <alignment horizontal="center"/>
    </xf>
    <xf numFmtId="0" fontId="4" fillId="0" borderId="10" xfId="3" applyFont="1" applyFill="1" applyBorder="1" applyAlignment="1">
      <alignment vertical="top" wrapText="1"/>
    </xf>
    <xf numFmtId="164" fontId="9" fillId="0" borderId="14" xfId="3" applyNumberFormat="1" applyFont="1" applyFill="1" applyBorder="1"/>
    <xf numFmtId="164" fontId="9" fillId="0" borderId="15" xfId="3" applyNumberFormat="1" applyFont="1" applyFill="1" applyBorder="1"/>
    <xf numFmtId="164" fontId="9" fillId="0" borderId="16" xfId="3" applyNumberFormat="1" applyFont="1" applyFill="1" applyBorder="1"/>
    <xf numFmtId="0" fontId="4" fillId="0" borderId="6" xfId="3" applyFont="1" applyFill="1" applyBorder="1" applyAlignment="1">
      <alignment vertical="top" wrapText="1"/>
    </xf>
    <xf numFmtId="164" fontId="4" fillId="0" borderId="6" xfId="3" applyNumberFormat="1" applyFont="1" applyFill="1" applyBorder="1"/>
    <xf numFmtId="164" fontId="4" fillId="0" borderId="0" xfId="3" applyNumberFormat="1" applyFont="1" applyFill="1" applyBorder="1"/>
    <xf numFmtId="164" fontId="4" fillId="0" borderId="3" xfId="3" applyNumberFormat="1" applyFont="1" applyFill="1" applyBorder="1"/>
    <xf numFmtId="0" fontId="4" fillId="0" borderId="11" xfId="3" applyFont="1" applyFill="1" applyBorder="1" applyAlignment="1">
      <alignment vertical="top" wrapText="1"/>
    </xf>
    <xf numFmtId="164" fontId="4" fillId="0" borderId="11" xfId="3" applyNumberFormat="1" applyFont="1" applyFill="1" applyBorder="1"/>
    <xf numFmtId="164" fontId="4" fillId="0" borderId="12" xfId="3" applyNumberFormat="1" applyFont="1" applyFill="1" applyBorder="1"/>
    <xf numFmtId="164" fontId="4" fillId="0" borderId="13" xfId="3" applyNumberFormat="1" applyFont="1" applyFill="1" applyBorder="1"/>
    <xf numFmtId="0" fontId="4" fillId="0" borderId="6" xfId="3" applyFont="1" applyFill="1" applyBorder="1" applyAlignment="1">
      <alignment vertical="center" wrapText="1"/>
    </xf>
    <xf numFmtId="164" fontId="4" fillId="0" borderId="6" xfId="3" applyNumberFormat="1" applyFont="1" applyFill="1" applyBorder="1" applyAlignment="1">
      <alignment horizontal="center"/>
    </xf>
    <xf numFmtId="164" fontId="4" fillId="0" borderId="3" xfId="3" applyNumberFormat="1" applyFont="1" applyFill="1" applyBorder="1" applyAlignment="1">
      <alignment horizontal="center"/>
    </xf>
    <xf numFmtId="0" fontId="4" fillId="0" borderId="7" xfId="3" applyFont="1" applyFill="1" applyBorder="1" applyAlignment="1">
      <alignment vertical="top" wrapText="1"/>
    </xf>
    <xf numFmtId="164" fontId="4" fillId="0" borderId="7" xfId="3" applyNumberFormat="1" applyFont="1" applyFill="1" applyBorder="1"/>
    <xf numFmtId="43" fontId="4" fillId="0" borderId="8" xfId="3" applyNumberFormat="1" applyFont="1" applyFill="1" applyBorder="1"/>
    <xf numFmtId="164" fontId="4" fillId="0" borderId="7" xfId="3" applyNumberFormat="1" applyFont="1" applyFill="1" applyBorder="1" applyAlignment="1">
      <alignment horizontal="center"/>
    </xf>
    <xf numFmtId="165" fontId="4" fillId="0" borderId="9" xfId="1" applyNumberFormat="1" applyFont="1" applyFill="1" applyBorder="1" applyAlignment="1">
      <alignment horizontal="center"/>
    </xf>
    <xf numFmtId="0" fontId="2" fillId="0" borderId="0" xfId="4" applyFont="1" applyAlignment="1">
      <alignment horizontal="left"/>
    </xf>
    <xf numFmtId="0" fontId="6" fillId="0" borderId="0" xfId="4" applyFont="1"/>
    <xf numFmtId="0" fontId="6" fillId="0" borderId="0" xfId="4" applyFont="1" applyAlignment="1">
      <alignment horizontal="left"/>
    </xf>
    <xf numFmtId="4" fontId="6" fillId="0" borderId="0" xfId="4" applyNumberFormat="1" applyFont="1" applyAlignment="1">
      <alignment horizontal="center"/>
    </xf>
    <xf numFmtId="0" fontId="6" fillId="0" borderId="0" xfId="5" applyNumberFormat="1" applyFont="1"/>
    <xf numFmtId="0" fontId="6" fillId="0" borderId="0" xfId="4" applyNumberFormat="1" applyFont="1"/>
    <xf numFmtId="0" fontId="3" fillId="0" borderId="0" xfId="4" applyFont="1" applyAlignment="1">
      <alignment horizontal="left"/>
    </xf>
    <xf numFmtId="0" fontId="8" fillId="0" borderId="0" xfId="4" applyFont="1" applyFill="1" applyAlignment="1">
      <alignment horizontal="left" vertical="top" wrapText="1"/>
    </xf>
    <xf numFmtId="0" fontId="8" fillId="0" borderId="0" xfId="4" applyFont="1" applyFill="1" applyAlignment="1">
      <alignment horizontal="center" vertical="top" wrapText="1"/>
    </xf>
    <xf numFmtId="0" fontId="12" fillId="0" borderId="0" xfId="4" applyFill="1" applyAlignment="1">
      <alignment horizontal="center" vertical="top" wrapText="1"/>
    </xf>
    <xf numFmtId="0" fontId="8" fillId="0" borderId="0" xfId="4" applyFont="1" applyFill="1" applyAlignment="1">
      <alignment horizontal="center"/>
    </xf>
    <xf numFmtId="0" fontId="8" fillId="0" borderId="0" xfId="4" applyFont="1" applyAlignment="1">
      <alignment horizontal="left"/>
    </xf>
    <xf numFmtId="0" fontId="12" fillId="0" borderId="0" xfId="4"/>
    <xf numFmtId="14" fontId="12" fillId="0" borderId="0" xfId="4" applyNumberFormat="1"/>
    <xf numFmtId="17" fontId="12" fillId="0" borderId="0" xfId="4" applyNumberFormat="1"/>
    <xf numFmtId="1" fontId="12" fillId="0" borderId="0" xfId="4" applyNumberFormat="1"/>
    <xf numFmtId="43" fontId="0" fillId="0" borderId="0" xfId="5" applyFont="1"/>
    <xf numFmtId="44" fontId="0" fillId="0" borderId="0" xfId="6" applyFont="1"/>
    <xf numFmtId="0" fontId="4" fillId="0" borderId="0" xfId="4" applyFont="1" applyAlignment="1">
      <alignment horizontal="right"/>
    </xf>
    <xf numFmtId="0" fontId="4" fillId="0" borderId="0" xfId="4" applyFont="1" applyAlignment="1">
      <alignment horizontal="left"/>
    </xf>
    <xf numFmtId="0" fontId="4" fillId="0" borderId="0" xfId="4" applyFont="1"/>
    <xf numFmtId="0" fontId="4" fillId="0" borderId="0" xfId="4" applyFont="1" applyFill="1" applyAlignment="1">
      <alignment horizontal="right"/>
    </xf>
    <xf numFmtId="0" fontId="4" fillId="0" borderId="0" xfId="4" applyFont="1" applyFill="1" applyAlignment="1">
      <alignment horizontal="left"/>
    </xf>
    <xf numFmtId="0" fontId="4" fillId="0" borderId="0" xfId="4" applyFont="1" applyFill="1"/>
    <xf numFmtId="0" fontId="12" fillId="0" borderId="0" xfId="4" applyFill="1"/>
    <xf numFmtId="0" fontId="12" fillId="0" borderId="0" xfId="4" applyAlignment="1">
      <alignment horizontal="right"/>
    </xf>
    <xf numFmtId="0" fontId="12" fillId="0" borderId="0" xfId="4" applyAlignment="1">
      <alignment horizontal="left"/>
    </xf>
    <xf numFmtId="0" fontId="13" fillId="0" borderId="0" xfId="7"/>
    <xf numFmtId="0" fontId="14" fillId="0" borderId="18" xfId="7" applyFont="1" applyFill="1" applyBorder="1"/>
    <xf numFmtId="0" fontId="14" fillId="0" borderId="19" xfId="7" applyFont="1" applyFill="1" applyBorder="1"/>
    <xf numFmtId="0" fontId="14" fillId="0" borderId="20" xfId="7" applyFont="1" applyFill="1" applyBorder="1"/>
    <xf numFmtId="0" fontId="13" fillId="0" borderId="21" xfId="7" applyFont="1" applyFill="1" applyBorder="1" applyAlignment="1">
      <alignment vertical="top"/>
    </xf>
    <xf numFmtId="43" fontId="13" fillId="2" borderId="12" xfId="5" applyFont="1" applyFill="1" applyBorder="1" applyAlignment="1">
      <alignment vertical="top"/>
    </xf>
    <xf numFmtId="43" fontId="13" fillId="3" borderId="10" xfId="5" applyFont="1" applyFill="1" applyBorder="1" applyAlignment="1">
      <alignment vertical="top"/>
    </xf>
    <xf numFmtId="0" fontId="13" fillId="0" borderId="13" xfId="7" applyFill="1" applyBorder="1" applyAlignment="1">
      <alignment vertical="top"/>
    </xf>
    <xf numFmtId="0" fontId="13" fillId="0" borderId="22" xfId="7" quotePrefix="1" applyFont="1" applyFill="1" applyBorder="1" applyAlignment="1">
      <alignment vertical="top"/>
    </xf>
    <xf numFmtId="43" fontId="13" fillId="0" borderId="15" xfId="5" applyFont="1" applyFill="1" applyBorder="1" applyAlignment="1">
      <alignment vertical="top"/>
    </xf>
    <xf numFmtId="43" fontId="13" fillId="3" borderId="23" xfId="5" applyFont="1" applyFill="1" applyBorder="1" applyAlignment="1">
      <alignment vertical="top"/>
    </xf>
    <xf numFmtId="0" fontId="13" fillId="0" borderId="16" xfId="7" applyFill="1" applyBorder="1" applyAlignment="1">
      <alignment vertical="top"/>
    </xf>
    <xf numFmtId="0" fontId="13" fillId="0" borderId="24" xfId="7" quotePrefix="1" applyFont="1" applyFill="1" applyBorder="1" applyAlignment="1">
      <alignment vertical="top"/>
    </xf>
    <xf numFmtId="43" fontId="13" fillId="0" borderId="25" xfId="5" applyFont="1" applyFill="1" applyBorder="1" applyAlignment="1">
      <alignment vertical="top"/>
    </xf>
    <xf numFmtId="0" fontId="13" fillId="0" borderId="26" xfId="7" applyFill="1" applyBorder="1" applyAlignment="1">
      <alignment vertical="top"/>
    </xf>
    <xf numFmtId="0" fontId="13" fillId="0" borderId="23" xfId="7" applyFont="1" applyFill="1" applyBorder="1" applyAlignment="1">
      <alignment vertical="top"/>
    </xf>
    <xf numFmtId="43" fontId="13" fillId="2" borderId="0" xfId="5" applyFont="1" applyFill="1" applyBorder="1" applyAlignment="1">
      <alignment vertical="top"/>
    </xf>
    <xf numFmtId="43" fontId="13" fillId="3" borderId="27" xfId="5" applyFont="1" applyFill="1" applyBorder="1" applyAlignment="1">
      <alignment vertical="top"/>
    </xf>
    <xf numFmtId="0" fontId="13" fillId="0" borderId="3" xfId="7" applyFill="1" applyBorder="1" applyAlignment="1">
      <alignment vertical="top"/>
    </xf>
    <xf numFmtId="0" fontId="13" fillId="0" borderId="28" xfId="7" applyFont="1" applyFill="1" applyBorder="1" applyAlignment="1">
      <alignment vertical="top"/>
    </xf>
    <xf numFmtId="43" fontId="13" fillId="2" borderId="2" xfId="5" applyFont="1" applyFill="1" applyBorder="1" applyAlignment="1">
      <alignment vertical="top"/>
    </xf>
    <xf numFmtId="43" fontId="13" fillId="2" borderId="11" xfId="5" applyFont="1" applyFill="1" applyBorder="1" applyAlignment="1">
      <alignment vertical="top"/>
    </xf>
    <xf numFmtId="0" fontId="13" fillId="0" borderId="28" xfId="7" applyFill="1" applyBorder="1" applyAlignment="1">
      <alignment vertical="top"/>
    </xf>
    <xf numFmtId="43" fontId="13" fillId="0" borderId="26" xfId="5" applyFont="1" applyFill="1" applyBorder="1" applyAlignment="1">
      <alignment vertical="top"/>
    </xf>
    <xf numFmtId="43" fontId="13" fillId="0" borderId="29" xfId="5" applyFont="1" applyFill="1" applyBorder="1" applyAlignment="1">
      <alignment vertical="top"/>
    </xf>
    <xf numFmtId="0" fontId="13" fillId="0" borderId="24" xfId="7" applyFill="1" applyBorder="1" applyAlignment="1">
      <alignment vertical="top"/>
    </xf>
    <xf numFmtId="43" fontId="13" fillId="0" borderId="2" xfId="5" applyFont="1" applyFill="1" applyBorder="1" applyAlignment="1">
      <alignment vertical="top"/>
    </xf>
    <xf numFmtId="43" fontId="13" fillId="0" borderId="30" xfId="5" applyFont="1" applyFill="1" applyBorder="1" applyAlignment="1">
      <alignment vertical="top"/>
    </xf>
    <xf numFmtId="43" fontId="15" fillId="0" borderId="16" xfId="5" applyFont="1" applyFill="1" applyBorder="1" applyAlignment="1">
      <alignment vertical="top"/>
    </xf>
    <xf numFmtId="43" fontId="15" fillId="0" borderId="15" xfId="5" applyFont="1" applyFill="1" applyBorder="1" applyAlignment="1">
      <alignment vertical="top"/>
    </xf>
    <xf numFmtId="0" fontId="13" fillId="0" borderId="22" xfId="7" applyFill="1" applyBorder="1" applyAlignment="1">
      <alignment vertical="top"/>
    </xf>
    <xf numFmtId="43" fontId="15" fillId="2" borderId="16" xfId="5" applyFont="1" applyFill="1" applyBorder="1" applyAlignment="1">
      <alignment vertical="top"/>
    </xf>
    <xf numFmtId="43" fontId="15" fillId="2" borderId="15" xfId="5" applyFont="1" applyFill="1" applyBorder="1" applyAlignment="1">
      <alignment vertical="top"/>
    </xf>
    <xf numFmtId="43" fontId="15" fillId="2" borderId="26" xfId="5" applyFont="1" applyFill="1" applyBorder="1" applyAlignment="1">
      <alignment vertical="top"/>
    </xf>
    <xf numFmtId="43" fontId="15" fillId="2" borderId="25" xfId="5" applyFont="1" applyFill="1" applyBorder="1" applyAlignment="1">
      <alignment vertical="top"/>
    </xf>
    <xf numFmtId="43" fontId="13" fillId="0" borderId="13" xfId="5" applyFont="1" applyFill="1" applyBorder="1" applyAlignment="1">
      <alignment vertical="top"/>
    </xf>
    <xf numFmtId="43" fontId="13" fillId="0" borderId="11" xfId="5" applyFont="1" applyFill="1" applyBorder="1" applyAlignment="1">
      <alignment vertical="top"/>
    </xf>
    <xf numFmtId="0" fontId="13" fillId="0" borderId="21" xfId="7" applyFill="1" applyBorder="1" applyAlignment="1">
      <alignment vertical="top"/>
    </xf>
    <xf numFmtId="0" fontId="13" fillId="0" borderId="22" xfId="7" quotePrefix="1" applyFill="1" applyBorder="1" applyAlignment="1">
      <alignment vertical="top"/>
    </xf>
    <xf numFmtId="43" fontId="13" fillId="2" borderId="16" xfId="5" applyFont="1" applyFill="1" applyBorder="1" applyAlignment="1">
      <alignment vertical="top"/>
    </xf>
    <xf numFmtId="43" fontId="13" fillId="2" borderId="14" xfId="5" applyFont="1" applyFill="1" applyBorder="1" applyAlignment="1">
      <alignment vertical="top"/>
    </xf>
    <xf numFmtId="0" fontId="13" fillId="0" borderId="24" xfId="7" quotePrefix="1" applyFill="1" applyBorder="1" applyAlignment="1">
      <alignment vertical="top"/>
    </xf>
    <xf numFmtId="43" fontId="13" fillId="2" borderId="26" xfId="5" applyFont="1" applyFill="1" applyBorder="1" applyAlignment="1">
      <alignment vertical="top"/>
    </xf>
    <xf numFmtId="43" fontId="13" fillId="2" borderId="29" xfId="5" applyFont="1" applyFill="1" applyBorder="1" applyAlignment="1">
      <alignment vertical="top"/>
    </xf>
    <xf numFmtId="0" fontId="13" fillId="0" borderId="0" xfId="7" applyFont="1"/>
    <xf numFmtId="0" fontId="14" fillId="0" borderId="0" xfId="7" applyFont="1"/>
    <xf numFmtId="0" fontId="13" fillId="0" borderId="1" xfId="7" applyFont="1" applyFill="1" applyBorder="1" applyAlignment="1">
      <alignment vertical="top"/>
    </xf>
    <xf numFmtId="43" fontId="13" fillId="0" borderId="28" xfId="5" applyFont="1" applyFill="1" applyBorder="1" applyAlignment="1">
      <alignment vertical="top"/>
    </xf>
    <xf numFmtId="0" fontId="13" fillId="0" borderId="2" xfId="7" applyFill="1" applyBorder="1" applyAlignment="1">
      <alignment vertical="top"/>
    </xf>
    <xf numFmtId="0" fontId="13" fillId="0" borderId="31" xfId="7" quotePrefix="1" applyFont="1" applyFill="1" applyBorder="1" applyAlignment="1">
      <alignment vertical="top"/>
    </xf>
    <xf numFmtId="43" fontId="13" fillId="0" borderId="32" xfId="5" applyFont="1" applyFill="1" applyBorder="1" applyAlignment="1">
      <alignment vertical="top"/>
    </xf>
    <xf numFmtId="0" fontId="13" fillId="0" borderId="33" xfId="7" applyFill="1" applyBorder="1" applyAlignment="1">
      <alignment vertical="top"/>
    </xf>
    <xf numFmtId="0" fontId="13" fillId="0" borderId="14" xfId="7" quotePrefix="1" applyFill="1" applyBorder="1" applyAlignment="1">
      <alignment vertical="top"/>
    </xf>
    <xf numFmtId="43" fontId="13" fillId="2" borderId="22" xfId="5" applyFont="1" applyFill="1" applyBorder="1" applyAlignment="1">
      <alignment vertical="top"/>
    </xf>
    <xf numFmtId="0" fontId="13" fillId="0" borderId="14" xfId="7" quotePrefix="1" applyFont="1" applyFill="1" applyBorder="1" applyAlignment="1">
      <alignment vertical="top"/>
    </xf>
    <xf numFmtId="43" fontId="15" fillId="2" borderId="22" xfId="5" applyFont="1" applyFill="1" applyBorder="1" applyAlignment="1">
      <alignment vertical="top"/>
    </xf>
    <xf numFmtId="0" fontId="13" fillId="0" borderId="29" xfId="7" quotePrefix="1" applyFont="1" applyFill="1" applyBorder="1" applyAlignment="1">
      <alignment vertical="top"/>
    </xf>
    <xf numFmtId="43" fontId="15" fillId="2" borderId="24" xfId="5" applyFont="1" applyFill="1" applyBorder="1" applyAlignment="1">
      <alignment vertical="top"/>
    </xf>
    <xf numFmtId="0" fontId="8" fillId="0" borderId="0" xfId="4" applyFont="1" applyAlignment="1">
      <alignment horizontal="left" vertical="top" wrapText="1"/>
    </xf>
    <xf numFmtId="0" fontId="8" fillId="0" borderId="0" xfId="4" applyFont="1" applyAlignment="1">
      <alignment horizontal="center" vertical="top" wrapText="1"/>
    </xf>
    <xf numFmtId="0" fontId="12" fillId="0" borderId="0" xfId="4" applyAlignment="1">
      <alignment horizontal="center" vertical="top"/>
    </xf>
    <xf numFmtId="0" fontId="8" fillId="0" borderId="0" xfId="4" applyFont="1" applyAlignment="1">
      <alignment horizontal="center"/>
    </xf>
    <xf numFmtId="0" fontId="8" fillId="0" borderId="0" xfId="4" applyFont="1" applyAlignment="1">
      <alignment vertical="top" wrapText="1"/>
    </xf>
    <xf numFmtId="0" fontId="12" fillId="0" borderId="0" xfId="4" applyAlignment="1">
      <alignment vertical="top" wrapText="1"/>
    </xf>
    <xf numFmtId="17" fontId="0" fillId="0" borderId="0" xfId="5" applyNumberFormat="1" applyFont="1"/>
    <xf numFmtId="166" fontId="0" fillId="0" borderId="0" xfId="5" applyNumberFormat="1" applyFont="1"/>
    <xf numFmtId="0" fontId="0" fillId="0" borderId="0" xfId="5" applyNumberFormat="1" applyFont="1" applyAlignment="1">
      <alignment vertical="top" wrapText="1"/>
    </xf>
    <xf numFmtId="17" fontId="0" fillId="0" borderId="0" xfId="5" applyNumberFormat="1" applyFont="1" applyAlignment="1">
      <alignment vertical="top" wrapText="1"/>
    </xf>
    <xf numFmtId="0" fontId="4" fillId="0" borderId="0" xfId="4" applyFont="1" applyAlignment="1">
      <alignment horizontal="right" vertical="top" wrapText="1"/>
    </xf>
    <xf numFmtId="0" fontId="9" fillId="0" borderId="0" xfId="4" applyFont="1"/>
    <xf numFmtId="0" fontId="12" fillId="0" borderId="0" xfId="4" applyFill="1" applyBorder="1"/>
    <xf numFmtId="0" fontId="8" fillId="0" borderId="0" xfId="4" applyFont="1" applyFill="1" applyBorder="1" applyAlignment="1">
      <alignment horizontal="center" wrapText="1"/>
    </xf>
    <xf numFmtId="0" fontId="12" fillId="0" borderId="0" xfId="4" applyAlignment="1">
      <alignment horizontal="center" wrapText="1"/>
    </xf>
    <xf numFmtId="0" fontId="4" fillId="0" borderId="0" xfId="8"/>
    <xf numFmtId="0" fontId="6" fillId="0" borderId="0" xfId="8" applyFont="1" applyAlignment="1">
      <alignment horizontal="left"/>
    </xf>
    <xf numFmtId="0" fontId="3" fillId="0" borderId="0" xfId="8" applyFont="1" applyAlignment="1">
      <alignment horizontal="left"/>
    </xf>
    <xf numFmtId="0" fontId="8" fillId="4" borderId="17" xfId="8" applyFont="1" applyFill="1" applyBorder="1" applyAlignment="1">
      <alignment wrapText="1"/>
    </xf>
    <xf numFmtId="0" fontId="8" fillId="0" borderId="17" xfId="8" applyFont="1" applyBorder="1"/>
    <xf numFmtId="43" fontId="0" fillId="0" borderId="17" xfId="9" applyFont="1" applyBorder="1"/>
    <xf numFmtId="0" fontId="4" fillId="0" borderId="17" xfId="8" applyFont="1" applyBorder="1" applyAlignment="1">
      <alignment wrapText="1"/>
    </xf>
    <xf numFmtId="167" fontId="0" fillId="0" borderId="17" xfId="10" applyNumberFormat="1" applyFont="1" applyBorder="1"/>
    <xf numFmtId="0" fontId="8" fillId="0" borderId="0" xfId="8" applyFont="1" applyFill="1" applyAlignment="1">
      <alignment horizontal="center"/>
    </xf>
    <xf numFmtId="43" fontId="0" fillId="0" borderId="0" xfId="9" applyFont="1"/>
    <xf numFmtId="0" fontId="4" fillId="0" borderId="0" xfId="8" applyFont="1" applyAlignment="1">
      <alignment horizontal="right"/>
    </xf>
    <xf numFmtId="0" fontId="4" fillId="0" borderId="0" xfId="8" applyFont="1" applyAlignment="1">
      <alignment horizontal="left"/>
    </xf>
    <xf numFmtId="0" fontId="4" fillId="0" borderId="0" xfId="8" applyFont="1" applyFill="1" applyAlignment="1">
      <alignment horizontal="right"/>
    </xf>
    <xf numFmtId="0" fontId="4" fillId="0" borderId="0" xfId="8" applyFont="1" applyFill="1" applyAlignment="1">
      <alignment horizontal="left"/>
    </xf>
    <xf numFmtId="0" fontId="2" fillId="0" borderId="0" xfId="7" applyFont="1" applyFill="1" applyAlignment="1">
      <alignment horizontal="left"/>
    </xf>
    <xf numFmtId="0" fontId="6" fillId="0" borderId="0" xfId="7" applyFont="1"/>
    <xf numFmtId="0" fontId="6" fillId="0" borderId="0" xfId="7" applyFont="1" applyAlignment="1">
      <alignment horizontal="left"/>
    </xf>
    <xf numFmtId="4" fontId="6" fillId="0" borderId="0" xfId="7" applyNumberFormat="1" applyFont="1" applyAlignment="1">
      <alignment horizontal="center"/>
    </xf>
    <xf numFmtId="0" fontId="3" fillId="0" borderId="0" xfId="7" applyFont="1" applyAlignment="1">
      <alignment horizontal="left"/>
    </xf>
    <xf numFmtId="0" fontId="4" fillId="0" borderId="0" xfId="7" applyFont="1" applyAlignment="1">
      <alignment horizontal="left"/>
    </xf>
    <xf numFmtId="0" fontId="4" fillId="0" borderId="0" xfId="7" applyFont="1"/>
    <xf numFmtId="0" fontId="8" fillId="0" borderId="0" xfId="7" applyFont="1" applyBorder="1" applyAlignment="1">
      <alignment vertical="top" wrapText="1"/>
    </xf>
    <xf numFmtId="0" fontId="14" fillId="0" borderId="0" xfId="7" applyFont="1" applyBorder="1" applyAlignment="1">
      <alignment vertical="top" wrapText="1"/>
    </xf>
    <xf numFmtId="0" fontId="14" fillId="0" borderId="0" xfId="7" applyFont="1" applyFill="1" applyBorder="1" applyAlignment="1">
      <alignment vertical="top" wrapText="1"/>
    </xf>
    <xf numFmtId="0" fontId="8" fillId="0" borderId="0" xfId="4" applyFont="1" applyBorder="1" applyAlignment="1">
      <alignment horizontal="center"/>
    </xf>
    <xf numFmtId="0" fontId="13" fillId="0" borderId="0" xfId="7" applyBorder="1"/>
    <xf numFmtId="0" fontId="4" fillId="0" borderId="0" xfId="7" applyFont="1" applyBorder="1"/>
    <xf numFmtId="0" fontId="12" fillId="0" borderId="0" xfId="4" applyBorder="1"/>
    <xf numFmtId="0" fontId="10" fillId="0" borderId="0" xfId="4" applyFont="1"/>
    <xf numFmtId="0" fontId="8" fillId="0" borderId="0" xfId="7" applyFont="1" applyAlignment="1">
      <alignment horizontal="right"/>
    </xf>
    <xf numFmtId="0" fontId="8" fillId="0" borderId="0" xfId="4" applyFont="1" applyAlignment="1">
      <alignment horizontal="right"/>
    </xf>
    <xf numFmtId="0" fontId="13" fillId="0" borderId="0" xfId="7" applyFill="1"/>
    <xf numFmtId="0" fontId="14" fillId="0" borderId="10" xfId="7" applyFont="1" applyFill="1" applyBorder="1"/>
    <xf numFmtId="43" fontId="13" fillId="0" borderId="34" xfId="5" applyFont="1" applyFill="1" applyBorder="1" applyAlignment="1">
      <alignment vertical="top"/>
    </xf>
    <xf numFmtId="0" fontId="13" fillId="0" borderId="6" xfId="7" applyFont="1" applyFill="1" applyBorder="1" applyAlignment="1">
      <alignment vertical="top"/>
    </xf>
    <xf numFmtId="43" fontId="13" fillId="2" borderId="4" xfId="5" applyFont="1" applyFill="1" applyBorder="1" applyAlignment="1">
      <alignment vertical="top"/>
    </xf>
    <xf numFmtId="43" fontId="13" fillId="3" borderId="6" xfId="5" applyFont="1" applyFill="1" applyBorder="1" applyAlignment="1">
      <alignment vertical="top"/>
    </xf>
    <xf numFmtId="43" fontId="13" fillId="2" borderId="30" xfId="5" applyFont="1" applyFill="1" applyBorder="1" applyAlignment="1">
      <alignment vertical="top"/>
    </xf>
    <xf numFmtId="43" fontId="13" fillId="0" borderId="0" xfId="5" applyFont="1" applyFill="1" applyBorder="1" applyAlignment="1">
      <alignment vertical="top"/>
    </xf>
    <xf numFmtId="0" fontId="13" fillId="0" borderId="24" xfId="7" quotePrefix="1" applyBorder="1"/>
    <xf numFmtId="43" fontId="13" fillId="2" borderId="25" xfId="5" applyFont="1" applyFill="1" applyBorder="1" applyAlignment="1">
      <alignment vertical="top"/>
    </xf>
    <xf numFmtId="43" fontId="13" fillId="3" borderId="7" xfId="5" applyFont="1" applyFill="1" applyBorder="1" applyAlignment="1">
      <alignment vertical="top"/>
    </xf>
    <xf numFmtId="43" fontId="13" fillId="2" borderId="13" xfId="5" applyFont="1" applyFill="1" applyBorder="1" applyAlignment="1">
      <alignment vertical="top"/>
    </xf>
    <xf numFmtId="0" fontId="8" fillId="0" borderId="19" xfId="4" applyFont="1" applyBorder="1" applyAlignment="1">
      <alignment horizontal="center" vertical="top" wrapText="1"/>
    </xf>
    <xf numFmtId="4" fontId="8" fillId="0" borderId="19" xfId="4" applyNumberFormat="1" applyFont="1" applyBorder="1" applyAlignment="1">
      <alignment horizontal="center" vertical="top" wrapText="1"/>
    </xf>
    <xf numFmtId="4" fontId="8" fillId="0" borderId="0" xfId="4" applyNumberFormat="1" applyFont="1" applyBorder="1" applyAlignment="1">
      <alignment horizontal="center" vertical="top" wrapText="1"/>
    </xf>
    <xf numFmtId="0" fontId="12" fillId="0" borderId="0" xfId="4" applyAlignment="1">
      <alignment horizontal="center"/>
    </xf>
    <xf numFmtId="0" fontId="8" fillId="0" borderId="10" xfId="4" applyFont="1" applyBorder="1" applyAlignment="1">
      <alignment horizontal="center" wrapText="1"/>
    </xf>
    <xf numFmtId="0" fontId="8" fillId="0" borderId="23" xfId="4" applyFont="1" applyBorder="1" applyAlignment="1">
      <alignment horizontal="center" wrapText="1"/>
    </xf>
    <xf numFmtId="168" fontId="0" fillId="0" borderId="23" xfId="9" applyNumberFormat="1" applyFont="1" applyBorder="1" applyAlignment="1">
      <alignment vertical="top"/>
    </xf>
    <xf numFmtId="0" fontId="12" fillId="0" borderId="0" xfId="4" applyAlignment="1">
      <alignment vertical="top"/>
    </xf>
    <xf numFmtId="0" fontId="8" fillId="0" borderId="0" xfId="4" applyFont="1"/>
    <xf numFmtId="0" fontId="12" fillId="0" borderId="27" xfId="4" applyBorder="1"/>
    <xf numFmtId="0" fontId="17" fillId="0" borderId="0" xfId="0" applyFont="1"/>
    <xf numFmtId="0" fontId="7" fillId="0" borderId="35" xfId="4" applyFont="1" applyFill="1" applyBorder="1" applyAlignment="1">
      <alignment horizontal="center" vertical="top" wrapText="1"/>
    </xf>
    <xf numFmtId="0" fontId="7" fillId="0" borderId="0" xfId="4" applyFont="1" applyFill="1" applyBorder="1" applyAlignment="1">
      <alignment horizontal="center" vertical="top" wrapText="1"/>
    </xf>
    <xf numFmtId="0" fontId="7" fillId="0" borderId="36" xfId="4" applyFont="1" applyFill="1" applyBorder="1" applyAlignment="1">
      <alignment horizontal="center" vertical="top" wrapText="1"/>
    </xf>
    <xf numFmtId="0" fontId="7" fillId="5" borderId="35" xfId="4" applyFont="1" applyFill="1" applyBorder="1" applyAlignment="1">
      <alignment horizontal="center" vertical="top" wrapText="1"/>
    </xf>
    <xf numFmtId="0" fontId="7" fillId="5" borderId="0" xfId="4" applyFont="1" applyFill="1" applyBorder="1" applyAlignment="1">
      <alignment horizontal="center" vertical="top" wrapText="1"/>
    </xf>
    <xf numFmtId="0" fontId="7" fillId="5" borderId="36" xfId="4" applyFont="1" applyFill="1" applyBorder="1" applyAlignment="1">
      <alignment horizontal="center" vertical="top" wrapText="1"/>
    </xf>
    <xf numFmtId="4" fontId="8" fillId="0" borderId="1" xfId="3" applyNumberFormat="1" applyFont="1" applyFill="1" applyBorder="1" applyAlignment="1">
      <alignment horizontal="center" vertical="top" wrapText="1"/>
    </xf>
    <xf numFmtId="4" fontId="8" fillId="0" borderId="2" xfId="3" applyNumberFormat="1" applyFont="1" applyFill="1" applyBorder="1" applyAlignment="1">
      <alignment horizontal="center" vertical="top" wrapText="1"/>
    </xf>
  </cellXfs>
  <cellStyles count="11">
    <cellStyle name="Comma" xfId="1" builtinId="3"/>
    <cellStyle name="Comma 2" xfId="5"/>
    <cellStyle name="Comma 3" xfId="9"/>
    <cellStyle name="Currency 2" xfId="6"/>
    <cellStyle name="Normal" xfId="0" builtinId="0"/>
    <cellStyle name="Normal 2" xfId="3"/>
    <cellStyle name="Normal 2 2" xfId="7"/>
    <cellStyle name="Normal 3" xfId="4"/>
    <cellStyle name="Normal 3 2" xfId="8"/>
    <cellStyle name="Percent" xfId="2" builtinId="5"/>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5"/>
  <sheetViews>
    <sheetView showZeros="0" zoomScaleNormal="100" workbookViewId="0">
      <selection activeCell="I16" sqref="I16"/>
    </sheetView>
  </sheetViews>
  <sheetFormatPr defaultRowHeight="12.75" x14ac:dyDescent="0.2"/>
  <cols>
    <col min="1" max="1" width="20.7109375" style="65" customWidth="1"/>
    <col min="2" max="18" width="10.7109375" style="51" customWidth="1"/>
    <col min="19" max="19" width="11.7109375" style="51" bestFit="1" customWidth="1"/>
    <col min="20" max="28" width="10.7109375" style="51" customWidth="1"/>
    <col min="29" max="29" width="11.28515625" style="51" bestFit="1" customWidth="1"/>
    <col min="30" max="30" width="13.42578125" style="51" customWidth="1"/>
    <col min="31" max="31" width="10.7109375" style="51" customWidth="1"/>
    <col min="32" max="32" width="12.85546875" style="51" bestFit="1" customWidth="1"/>
    <col min="33" max="33" width="15.140625" style="51" bestFit="1" customWidth="1"/>
    <col min="34" max="46" width="10.7109375" style="51" customWidth="1"/>
    <col min="47" max="16384" width="9.140625" style="51"/>
  </cols>
  <sheetData>
    <row r="1" spans="1:47" s="40" customFormat="1" ht="18" x14ac:dyDescent="0.25">
      <c r="A1" s="192" t="s">
        <v>387</v>
      </c>
    </row>
    <row r="2" spans="1:47" s="40" customFormat="1" ht="18" x14ac:dyDescent="0.25">
      <c r="A2" s="41"/>
      <c r="B2" s="42"/>
      <c r="C2" s="42"/>
      <c r="D2" s="42"/>
      <c r="E2" s="42"/>
      <c r="F2" s="42"/>
      <c r="G2" s="42"/>
      <c r="H2" s="42"/>
      <c r="I2" s="42"/>
      <c r="K2" s="43"/>
      <c r="L2" s="44"/>
      <c r="M2" s="44"/>
      <c r="N2" s="44"/>
      <c r="O2" s="44"/>
      <c r="P2" s="44"/>
      <c r="Q2" s="44"/>
    </row>
    <row r="3" spans="1:47" s="40" customFormat="1" ht="18" x14ac:dyDescent="0.25">
      <c r="A3" s="45" t="s">
        <v>77</v>
      </c>
      <c r="K3" s="44"/>
      <c r="L3" s="44"/>
      <c r="M3" s="44"/>
      <c r="N3" s="44"/>
      <c r="O3" s="44"/>
      <c r="P3" s="44"/>
      <c r="Q3" s="44"/>
    </row>
    <row r="4" spans="1:47" s="40" customFormat="1" ht="18" x14ac:dyDescent="0.25">
      <c r="A4" s="45"/>
      <c r="K4" s="44"/>
      <c r="L4" s="44"/>
      <c r="M4" s="44"/>
      <c r="N4" s="44"/>
      <c r="O4" s="44"/>
      <c r="P4" s="44"/>
      <c r="Q4" s="44"/>
    </row>
    <row r="5" spans="1:47" s="40" customFormat="1" ht="31.5" customHeight="1" x14ac:dyDescent="0.25">
      <c r="A5" s="45"/>
      <c r="C5" s="196" t="s">
        <v>385</v>
      </c>
      <c r="D5" s="197"/>
      <c r="E5" s="197"/>
      <c r="F5" s="198"/>
    </row>
    <row r="6" spans="1:47" s="48" customFormat="1" ht="39.75" customHeight="1" x14ac:dyDescent="0.25">
      <c r="A6" s="46" t="s">
        <v>78</v>
      </c>
      <c r="B6" s="47" t="s">
        <v>79</v>
      </c>
      <c r="C6" s="193" t="s">
        <v>380</v>
      </c>
      <c r="D6" s="194" t="s">
        <v>381</v>
      </c>
      <c r="E6" s="194" t="s">
        <v>382</v>
      </c>
      <c r="F6" s="195" t="s">
        <v>383</v>
      </c>
      <c r="G6" s="47" t="s">
        <v>80</v>
      </c>
      <c r="H6" s="47" t="s">
        <v>81</v>
      </c>
      <c r="I6" s="47" t="s">
        <v>27</v>
      </c>
      <c r="J6" s="47" t="s">
        <v>82</v>
      </c>
      <c r="K6" s="47" t="s">
        <v>83</v>
      </c>
      <c r="L6" s="47" t="s">
        <v>84</v>
      </c>
      <c r="M6" s="47" t="s">
        <v>85</v>
      </c>
      <c r="N6" s="47" t="s">
        <v>86</v>
      </c>
      <c r="O6" s="47" t="s">
        <v>87</v>
      </c>
      <c r="P6" s="47" t="s">
        <v>29</v>
      </c>
      <c r="Q6" s="47" t="s">
        <v>32</v>
      </c>
      <c r="R6" s="47" t="s">
        <v>88</v>
      </c>
      <c r="S6" s="47" t="s">
        <v>89</v>
      </c>
      <c r="T6" s="47" t="s">
        <v>90</v>
      </c>
      <c r="U6" s="47" t="s">
        <v>91</v>
      </c>
      <c r="V6" s="47" t="s">
        <v>92</v>
      </c>
      <c r="W6" s="47" t="s">
        <v>93</v>
      </c>
      <c r="X6" s="47" t="s">
        <v>94</v>
      </c>
      <c r="Y6" s="47" t="s">
        <v>95</v>
      </c>
      <c r="Z6" s="47" t="s">
        <v>96</v>
      </c>
      <c r="AA6" s="47" t="s">
        <v>97</v>
      </c>
      <c r="AB6" s="47" t="s">
        <v>98</v>
      </c>
      <c r="AC6" s="47" t="s">
        <v>99</v>
      </c>
      <c r="AD6" s="47" t="s">
        <v>100</v>
      </c>
      <c r="AE6" s="47" t="s">
        <v>101</v>
      </c>
      <c r="AF6" s="47" t="s">
        <v>102</v>
      </c>
      <c r="AG6" s="47" t="s">
        <v>103</v>
      </c>
      <c r="AH6" s="47" t="s">
        <v>104</v>
      </c>
      <c r="AI6" s="47" t="s">
        <v>105</v>
      </c>
      <c r="AJ6" s="47" t="s">
        <v>106</v>
      </c>
      <c r="AK6" s="47" t="s">
        <v>107</v>
      </c>
      <c r="AL6" s="47" t="s">
        <v>108</v>
      </c>
      <c r="AM6" s="47" t="s">
        <v>109</v>
      </c>
      <c r="AN6" s="47" t="s">
        <v>110</v>
      </c>
      <c r="AO6" s="47" t="s">
        <v>111</v>
      </c>
      <c r="AP6" s="47" t="s">
        <v>112</v>
      </c>
      <c r="AQ6" s="47" t="s">
        <v>113</v>
      </c>
      <c r="AR6" s="47" t="s">
        <v>114</v>
      </c>
      <c r="AS6" s="47" t="s">
        <v>115</v>
      </c>
      <c r="AT6" s="47" t="s">
        <v>116</v>
      </c>
      <c r="AU6" s="47" t="s">
        <v>117</v>
      </c>
    </row>
    <row r="7" spans="1:47" s="49" customFormat="1" x14ac:dyDescent="0.2">
      <c r="A7" s="49" t="s">
        <v>35</v>
      </c>
      <c r="B7" s="49" t="s">
        <v>11</v>
      </c>
      <c r="C7" s="49" t="s">
        <v>118</v>
      </c>
      <c r="D7" s="49" t="s">
        <v>118</v>
      </c>
      <c r="E7" s="49" t="s">
        <v>118</v>
      </c>
      <c r="F7" s="49" t="s">
        <v>118</v>
      </c>
      <c r="G7" s="49" t="s">
        <v>119</v>
      </c>
      <c r="H7" s="49" t="s">
        <v>13</v>
      </c>
      <c r="K7" s="49" t="s">
        <v>14</v>
      </c>
      <c r="L7" s="49" t="s">
        <v>15</v>
      </c>
      <c r="M7" s="49" t="s">
        <v>16</v>
      </c>
      <c r="N7" s="49" t="s">
        <v>17</v>
      </c>
      <c r="O7" s="49" t="s">
        <v>18</v>
      </c>
      <c r="P7" s="49" t="s">
        <v>19</v>
      </c>
      <c r="Q7" s="49" t="s">
        <v>36</v>
      </c>
      <c r="R7" s="49" t="s">
        <v>37</v>
      </c>
      <c r="S7" s="49" t="s">
        <v>120</v>
      </c>
      <c r="T7" s="49" t="s">
        <v>38</v>
      </c>
      <c r="U7" s="49" t="s">
        <v>39</v>
      </c>
      <c r="V7" s="49" t="s">
        <v>40</v>
      </c>
      <c r="W7" s="49" t="s">
        <v>41</v>
      </c>
      <c r="X7" s="49" t="s">
        <v>121</v>
      </c>
      <c r="Y7" s="49" t="s">
        <v>122</v>
      </c>
      <c r="Z7" s="49" t="s">
        <v>123</v>
      </c>
      <c r="AA7" s="49" t="s">
        <v>124</v>
      </c>
      <c r="AB7" s="49" t="s">
        <v>125</v>
      </c>
      <c r="AC7" s="49" t="s">
        <v>126</v>
      </c>
      <c r="AD7" s="49" t="s">
        <v>127</v>
      </c>
      <c r="AE7" s="49" t="s">
        <v>128</v>
      </c>
      <c r="AF7" s="49" t="s">
        <v>129</v>
      </c>
      <c r="AG7" s="49" t="s">
        <v>130</v>
      </c>
      <c r="AH7" s="49" t="s">
        <v>131</v>
      </c>
      <c r="AI7" s="49" t="s">
        <v>132</v>
      </c>
      <c r="AJ7" s="49" t="s">
        <v>133</v>
      </c>
      <c r="AK7" s="49" t="s">
        <v>134</v>
      </c>
      <c r="AL7" s="49" t="s">
        <v>135</v>
      </c>
      <c r="AM7" s="49" t="s">
        <v>136</v>
      </c>
      <c r="AN7" s="49" t="s">
        <v>137</v>
      </c>
      <c r="AO7" s="49" t="s">
        <v>138</v>
      </c>
      <c r="AP7" s="49" t="s">
        <v>139</v>
      </c>
      <c r="AQ7" s="49" t="s">
        <v>140</v>
      </c>
      <c r="AR7" s="49" t="s">
        <v>141</v>
      </c>
      <c r="AS7" s="49" t="s">
        <v>142</v>
      </c>
      <c r="AT7" s="49" t="s">
        <v>143</v>
      </c>
      <c r="AU7" s="49" t="s">
        <v>144</v>
      </c>
    </row>
    <row r="8" spans="1:47" ht="15" x14ac:dyDescent="0.25">
      <c r="A8" s="50"/>
      <c r="G8" s="51" t="str">
        <f>CONCATENATE(C8,"-",D8,"-",E8)</f>
        <v>--</v>
      </c>
      <c r="J8" s="52"/>
      <c r="K8" s="52"/>
      <c r="L8" s="53">
        <f>VALUE(ROUNDUP(MONTH(K8)/12*4,0)*3&amp;"/"&amp;YEAR(K8))</f>
        <v>61</v>
      </c>
      <c r="O8" s="54"/>
      <c r="P8" s="55"/>
      <c r="R8" s="56"/>
      <c r="S8" s="56" t="e">
        <f>R8/P8</f>
        <v>#DIV/0!</v>
      </c>
      <c r="T8" s="56"/>
      <c r="U8" s="56"/>
      <c r="V8" s="56"/>
      <c r="W8" s="56">
        <f>R8-T8-U8+V8</f>
        <v>0</v>
      </c>
      <c r="X8" s="56" t="e">
        <f>W8/P8</f>
        <v>#DIV/0!</v>
      </c>
      <c r="Y8" s="56"/>
      <c r="Z8" s="56" t="e">
        <f>Y8/P8</f>
        <v>#DIV/0!</v>
      </c>
      <c r="AA8" s="56"/>
      <c r="AB8" s="56" t="e">
        <f>AA8/P8</f>
        <v>#DIV/0!</v>
      </c>
      <c r="AC8" s="56">
        <f>W8-Y8-AA8</f>
        <v>0</v>
      </c>
      <c r="AD8" s="56" t="e">
        <f>AC8/P8</f>
        <v>#DIV/0!</v>
      </c>
      <c r="AE8" s="56"/>
      <c r="AF8" s="56"/>
      <c r="AG8" s="56" t="e">
        <f>AF8/P8</f>
        <v>#DIV/0!</v>
      </c>
      <c r="AH8" s="56"/>
      <c r="AI8" s="56" t="e">
        <f>AH8/P8</f>
        <v>#DIV/0!</v>
      </c>
      <c r="AJ8" s="56"/>
      <c r="AK8" s="56" t="e">
        <f>AJ8/P8</f>
        <v>#DIV/0!</v>
      </c>
      <c r="AL8" s="56"/>
      <c r="AM8" s="56" t="e">
        <f>AL8/P8</f>
        <v>#DIV/0!</v>
      </c>
      <c r="AN8" s="56"/>
      <c r="AO8" s="56" t="e">
        <f>AN8/P8</f>
        <v>#DIV/0!</v>
      </c>
      <c r="AP8" s="56"/>
      <c r="AQ8" s="56" t="e">
        <f>AP8/P8</f>
        <v>#DIV/0!</v>
      </c>
      <c r="AR8" s="56"/>
      <c r="AS8" s="56" t="e">
        <f>AR8/P8</f>
        <v>#DIV/0!</v>
      </c>
      <c r="AT8" s="56"/>
      <c r="AU8" s="56" t="e">
        <f>AT8/P8</f>
        <v>#DIV/0!</v>
      </c>
    </row>
    <row r="9" spans="1:47" x14ac:dyDescent="0.2">
      <c r="A9" s="50"/>
    </row>
    <row r="10" spans="1:47" x14ac:dyDescent="0.2">
      <c r="A10" s="57" t="s">
        <v>145</v>
      </c>
      <c r="B10" s="58" t="s">
        <v>146</v>
      </c>
      <c r="C10" s="58"/>
      <c r="D10" s="58"/>
      <c r="E10" s="58"/>
      <c r="F10" s="58"/>
      <c r="G10" s="59"/>
    </row>
    <row r="11" spans="1:47" s="63" customFormat="1" x14ac:dyDescent="0.2">
      <c r="A11" s="60" t="s">
        <v>147</v>
      </c>
      <c r="B11" s="61" t="s">
        <v>148</v>
      </c>
      <c r="C11" s="61"/>
      <c r="D11" s="61"/>
      <c r="E11" s="61"/>
      <c r="F11" s="61"/>
      <c r="G11" s="62"/>
    </row>
    <row r="12" spans="1:47" s="63" customFormat="1" x14ac:dyDescent="0.2">
      <c r="A12" s="57" t="s">
        <v>118</v>
      </c>
      <c r="B12" s="58" t="s">
        <v>149</v>
      </c>
      <c r="C12" s="61"/>
      <c r="D12" s="61"/>
      <c r="E12" s="61"/>
      <c r="F12" s="61"/>
      <c r="G12" s="62"/>
    </row>
    <row r="13" spans="1:47" s="63" customFormat="1" x14ac:dyDescent="0.2">
      <c r="A13" s="57" t="s">
        <v>119</v>
      </c>
      <c r="B13" s="58" t="s">
        <v>150</v>
      </c>
      <c r="C13" s="61"/>
      <c r="D13" s="61"/>
      <c r="E13" s="61"/>
      <c r="F13" s="61"/>
      <c r="G13" s="62"/>
    </row>
    <row r="14" spans="1:47" s="63" customFormat="1" x14ac:dyDescent="0.2">
      <c r="A14" s="60" t="s">
        <v>151</v>
      </c>
      <c r="B14" s="61" t="s">
        <v>152</v>
      </c>
      <c r="C14" s="61"/>
      <c r="D14" s="61"/>
      <c r="E14" s="61"/>
      <c r="F14" s="61"/>
      <c r="G14" s="62"/>
    </row>
    <row r="15" spans="1:47" s="63" customFormat="1" x14ac:dyDescent="0.2">
      <c r="A15" s="60" t="s">
        <v>153</v>
      </c>
      <c r="B15" s="61" t="s">
        <v>154</v>
      </c>
      <c r="C15" s="61"/>
      <c r="D15" s="61"/>
      <c r="E15" s="61"/>
      <c r="F15" s="61"/>
      <c r="G15" s="62"/>
    </row>
    <row r="16" spans="1:47" s="63" customFormat="1" x14ac:dyDescent="0.2">
      <c r="A16" s="60" t="s">
        <v>155</v>
      </c>
      <c r="B16" s="61" t="s">
        <v>156</v>
      </c>
      <c r="C16" s="61"/>
      <c r="D16" s="61"/>
      <c r="E16" s="61"/>
      <c r="F16" s="61"/>
      <c r="G16" s="62"/>
    </row>
    <row r="17" spans="1:7" s="63" customFormat="1" x14ac:dyDescent="0.2">
      <c r="A17" s="60" t="s">
        <v>157</v>
      </c>
      <c r="B17" s="61" t="s">
        <v>158</v>
      </c>
      <c r="C17" s="61"/>
      <c r="D17" s="61"/>
      <c r="E17" s="61"/>
      <c r="F17" s="61"/>
      <c r="G17" s="62"/>
    </row>
    <row r="18" spans="1:7" s="63" customFormat="1" x14ac:dyDescent="0.2">
      <c r="A18" s="60" t="s">
        <v>159</v>
      </c>
      <c r="B18" s="61" t="s">
        <v>160</v>
      </c>
      <c r="C18" s="61"/>
      <c r="D18" s="61"/>
      <c r="E18" s="61"/>
      <c r="F18" s="61"/>
    </row>
    <row r="19" spans="1:7" s="63" customFormat="1" x14ac:dyDescent="0.2">
      <c r="A19" s="60" t="s">
        <v>161</v>
      </c>
      <c r="B19" s="61" t="s">
        <v>162</v>
      </c>
      <c r="C19" s="61"/>
      <c r="D19" s="61"/>
      <c r="E19" s="61"/>
      <c r="F19" s="61"/>
    </row>
    <row r="20" spans="1:7" s="63" customFormat="1" x14ac:dyDescent="0.2">
      <c r="A20" s="60" t="s">
        <v>163</v>
      </c>
      <c r="B20" s="61" t="s">
        <v>164</v>
      </c>
      <c r="C20" s="61"/>
      <c r="D20" s="61"/>
      <c r="E20" s="61"/>
      <c r="F20" s="61"/>
    </row>
    <row r="21" spans="1:7" s="63" customFormat="1" x14ac:dyDescent="0.2">
      <c r="A21" s="60" t="s">
        <v>165</v>
      </c>
      <c r="B21" s="61" t="s">
        <v>166</v>
      </c>
      <c r="C21" s="61"/>
      <c r="D21" s="61"/>
      <c r="E21" s="61"/>
      <c r="F21" s="61"/>
    </row>
    <row r="22" spans="1:7" s="63" customFormat="1" x14ac:dyDescent="0.2">
      <c r="A22" s="60" t="s">
        <v>167</v>
      </c>
      <c r="B22" s="61" t="s">
        <v>168</v>
      </c>
      <c r="C22" s="61"/>
      <c r="D22" s="61"/>
      <c r="E22" s="61"/>
      <c r="F22" s="61"/>
    </row>
    <row r="23" spans="1:7" s="63" customFormat="1" x14ac:dyDescent="0.2">
      <c r="A23" s="60" t="s">
        <v>169</v>
      </c>
      <c r="B23" s="61" t="s">
        <v>170</v>
      </c>
      <c r="C23" s="61"/>
      <c r="D23" s="61"/>
      <c r="E23" s="61"/>
      <c r="F23" s="61"/>
    </row>
    <row r="24" spans="1:7" s="63" customFormat="1" x14ac:dyDescent="0.2">
      <c r="A24" s="60" t="s">
        <v>171</v>
      </c>
      <c r="B24" s="61" t="s">
        <v>172</v>
      </c>
      <c r="C24" s="61"/>
      <c r="D24" s="61"/>
      <c r="E24" s="61"/>
      <c r="F24" s="61"/>
    </row>
    <row r="25" spans="1:7" s="63" customFormat="1" x14ac:dyDescent="0.2">
      <c r="A25" s="60" t="s">
        <v>173</v>
      </c>
      <c r="B25" s="61" t="s">
        <v>174</v>
      </c>
      <c r="C25" s="61"/>
      <c r="D25" s="61"/>
      <c r="E25" s="61"/>
      <c r="F25" s="61"/>
    </row>
    <row r="26" spans="1:7" s="63" customFormat="1" x14ac:dyDescent="0.2">
      <c r="A26" s="60" t="s">
        <v>175</v>
      </c>
      <c r="B26" s="61" t="s">
        <v>176</v>
      </c>
      <c r="C26" s="61"/>
      <c r="D26" s="61"/>
      <c r="E26" s="61"/>
      <c r="F26" s="61"/>
    </row>
    <row r="27" spans="1:7" s="63" customFormat="1" x14ac:dyDescent="0.2">
      <c r="A27" s="60" t="s">
        <v>177</v>
      </c>
      <c r="B27" s="61" t="s">
        <v>178</v>
      </c>
      <c r="C27" s="61"/>
      <c r="D27" s="61"/>
      <c r="E27" s="61"/>
      <c r="F27" s="61"/>
    </row>
    <row r="28" spans="1:7" s="63" customFormat="1" x14ac:dyDescent="0.2">
      <c r="A28" s="60" t="s">
        <v>179</v>
      </c>
      <c r="B28" s="61" t="s">
        <v>180</v>
      </c>
      <c r="C28" s="61"/>
      <c r="D28" s="61"/>
      <c r="E28" s="61"/>
      <c r="F28" s="61"/>
    </row>
    <row r="29" spans="1:7" s="63" customFormat="1" x14ac:dyDescent="0.2">
      <c r="A29" s="60" t="s">
        <v>181</v>
      </c>
      <c r="B29" s="61" t="s">
        <v>182</v>
      </c>
      <c r="C29" s="61"/>
      <c r="D29" s="61"/>
      <c r="E29" s="61"/>
      <c r="F29" s="61"/>
    </row>
    <row r="30" spans="1:7" s="63" customFormat="1" x14ac:dyDescent="0.2">
      <c r="A30" s="60" t="s">
        <v>183</v>
      </c>
      <c r="B30" s="61" t="s">
        <v>184</v>
      </c>
      <c r="C30" s="61"/>
      <c r="D30" s="61"/>
      <c r="E30" s="61"/>
      <c r="F30" s="61"/>
    </row>
    <row r="31" spans="1:7" s="63" customFormat="1" x14ac:dyDescent="0.2">
      <c r="A31" s="60" t="s">
        <v>185</v>
      </c>
      <c r="B31" s="61" t="s">
        <v>186</v>
      </c>
      <c r="C31" s="61"/>
      <c r="D31" s="61"/>
      <c r="E31" s="61"/>
      <c r="F31" s="61"/>
    </row>
    <row r="32" spans="1:7" s="63" customFormat="1" x14ac:dyDescent="0.2">
      <c r="A32" s="60" t="s">
        <v>187</v>
      </c>
      <c r="B32" s="61" t="s">
        <v>188</v>
      </c>
      <c r="C32" s="61"/>
      <c r="D32" s="61"/>
      <c r="E32" s="61"/>
      <c r="F32" s="61"/>
    </row>
    <row r="33" spans="1:6" s="63" customFormat="1" x14ac:dyDescent="0.2">
      <c r="A33" s="60" t="s">
        <v>189</v>
      </c>
      <c r="B33" s="61" t="s">
        <v>190</v>
      </c>
      <c r="C33" s="61"/>
      <c r="D33" s="61"/>
      <c r="E33" s="61"/>
      <c r="F33" s="61"/>
    </row>
    <row r="34" spans="1:6" s="63" customFormat="1" x14ac:dyDescent="0.2">
      <c r="A34" s="60" t="s">
        <v>191</v>
      </c>
      <c r="B34" s="61" t="s">
        <v>192</v>
      </c>
      <c r="C34" s="61"/>
      <c r="D34" s="61"/>
      <c r="E34" s="61"/>
      <c r="F34" s="61"/>
    </row>
    <row r="35" spans="1:6" s="63" customFormat="1" x14ac:dyDescent="0.2">
      <c r="A35" s="60" t="s">
        <v>193</v>
      </c>
      <c r="B35" s="61" t="s">
        <v>194</v>
      </c>
      <c r="C35" s="61"/>
      <c r="D35" s="61"/>
      <c r="E35" s="61"/>
      <c r="F35" s="61"/>
    </row>
    <row r="36" spans="1:6" s="63" customFormat="1" x14ac:dyDescent="0.2">
      <c r="A36" s="60" t="s">
        <v>195</v>
      </c>
      <c r="B36" s="61" t="s">
        <v>196</v>
      </c>
      <c r="C36" s="61"/>
      <c r="D36" s="61"/>
      <c r="E36" s="61"/>
      <c r="F36" s="61"/>
    </row>
    <row r="37" spans="1:6" x14ac:dyDescent="0.2">
      <c r="A37" s="60" t="s">
        <v>197</v>
      </c>
      <c r="B37" s="61" t="s">
        <v>198</v>
      </c>
      <c r="C37" s="61"/>
      <c r="D37" s="61"/>
      <c r="E37" s="61"/>
      <c r="F37" s="61"/>
    </row>
    <row r="38" spans="1:6" s="63" customFormat="1" x14ac:dyDescent="0.2">
      <c r="A38" s="60" t="s">
        <v>199</v>
      </c>
      <c r="B38" s="58" t="s">
        <v>200</v>
      </c>
      <c r="C38" s="58"/>
      <c r="D38" s="58"/>
      <c r="E38" s="58"/>
      <c r="F38" s="58"/>
    </row>
    <row r="39" spans="1:6" x14ac:dyDescent="0.2">
      <c r="A39" s="60" t="s">
        <v>201</v>
      </c>
      <c r="B39" s="61" t="s">
        <v>202</v>
      </c>
      <c r="C39" s="61"/>
      <c r="D39" s="61"/>
      <c r="E39" s="61"/>
      <c r="F39" s="61"/>
    </row>
    <row r="40" spans="1:6" x14ac:dyDescent="0.2">
      <c r="A40" s="60" t="s">
        <v>203</v>
      </c>
      <c r="B40" s="58" t="s">
        <v>204</v>
      </c>
      <c r="C40" s="58"/>
      <c r="D40" s="58"/>
      <c r="E40" s="58"/>
      <c r="F40" s="58"/>
    </row>
    <row r="41" spans="1:6" x14ac:dyDescent="0.2">
      <c r="A41" s="60" t="s">
        <v>205</v>
      </c>
      <c r="B41" s="61" t="s">
        <v>206</v>
      </c>
      <c r="C41" s="61"/>
      <c r="D41" s="61"/>
      <c r="E41" s="61"/>
      <c r="F41" s="61"/>
    </row>
    <row r="42" spans="1:6" x14ac:dyDescent="0.2">
      <c r="A42" s="60" t="s">
        <v>207</v>
      </c>
      <c r="B42" s="58" t="s">
        <v>208</v>
      </c>
      <c r="C42" s="58"/>
      <c r="D42" s="58"/>
      <c r="E42" s="58"/>
      <c r="F42" s="58"/>
    </row>
    <row r="43" spans="1:6" x14ac:dyDescent="0.2">
      <c r="A43" s="60"/>
      <c r="B43" s="58" t="s">
        <v>209</v>
      </c>
      <c r="C43" s="58"/>
      <c r="D43" s="58"/>
      <c r="E43" s="58"/>
      <c r="F43" s="58"/>
    </row>
    <row r="44" spans="1:6" x14ac:dyDescent="0.2">
      <c r="A44" s="60" t="s">
        <v>210</v>
      </c>
      <c r="B44" s="61" t="s">
        <v>211</v>
      </c>
      <c r="C44" s="61"/>
      <c r="D44" s="61"/>
      <c r="E44" s="61"/>
      <c r="F44" s="61"/>
    </row>
    <row r="45" spans="1:6" x14ac:dyDescent="0.2">
      <c r="A45" s="60" t="s">
        <v>212</v>
      </c>
      <c r="B45" s="58" t="s">
        <v>213</v>
      </c>
      <c r="C45" s="58"/>
      <c r="D45" s="58"/>
      <c r="E45" s="58"/>
      <c r="F45" s="58"/>
    </row>
    <row r="46" spans="1:6" x14ac:dyDescent="0.2">
      <c r="A46" s="60" t="s">
        <v>214</v>
      </c>
      <c r="B46" s="61" t="s">
        <v>215</v>
      </c>
      <c r="C46" s="61"/>
      <c r="D46" s="61"/>
      <c r="E46" s="61"/>
      <c r="F46" s="61"/>
    </row>
    <row r="47" spans="1:6" x14ac:dyDescent="0.2">
      <c r="A47" s="60" t="s">
        <v>216</v>
      </c>
      <c r="B47" s="58" t="s">
        <v>217</v>
      </c>
      <c r="C47" s="58"/>
      <c r="D47" s="58"/>
      <c r="E47" s="58"/>
      <c r="F47" s="58"/>
    </row>
    <row r="48" spans="1:6" x14ac:dyDescent="0.2">
      <c r="A48" s="60" t="s">
        <v>218</v>
      </c>
      <c r="B48" s="61" t="s">
        <v>219</v>
      </c>
      <c r="C48" s="61"/>
      <c r="D48" s="61"/>
      <c r="E48" s="61"/>
      <c r="F48" s="61"/>
    </row>
    <row r="49" spans="1:6" x14ac:dyDescent="0.2">
      <c r="A49" s="60" t="s">
        <v>220</v>
      </c>
      <c r="B49" s="58" t="s">
        <v>221</v>
      </c>
      <c r="C49" s="58"/>
      <c r="D49" s="58"/>
      <c r="E49" s="58"/>
      <c r="F49" s="58"/>
    </row>
    <row r="50" spans="1:6" x14ac:dyDescent="0.2">
      <c r="A50" s="60"/>
      <c r="B50" s="58" t="s">
        <v>222</v>
      </c>
      <c r="C50" s="58"/>
      <c r="D50" s="58"/>
      <c r="E50" s="58"/>
      <c r="F50" s="58"/>
    </row>
    <row r="51" spans="1:6" x14ac:dyDescent="0.2">
      <c r="A51" s="60" t="s">
        <v>223</v>
      </c>
      <c r="B51" s="61" t="s">
        <v>224</v>
      </c>
      <c r="C51" s="61"/>
      <c r="D51" s="61"/>
      <c r="E51" s="61"/>
      <c r="F51" s="61"/>
    </row>
    <row r="52" spans="1:6" x14ac:dyDescent="0.2">
      <c r="A52" s="60" t="s">
        <v>225</v>
      </c>
      <c r="B52" s="58" t="s">
        <v>226</v>
      </c>
      <c r="C52" s="58"/>
      <c r="D52" s="58"/>
      <c r="E52" s="58"/>
      <c r="F52" s="58"/>
    </row>
    <row r="53" spans="1:6" x14ac:dyDescent="0.2">
      <c r="A53" s="60" t="s">
        <v>227</v>
      </c>
      <c r="B53" s="61" t="s">
        <v>228</v>
      </c>
      <c r="C53" s="61"/>
      <c r="D53" s="61"/>
      <c r="E53" s="61"/>
      <c r="F53" s="61"/>
    </row>
    <row r="54" spans="1:6" x14ac:dyDescent="0.2">
      <c r="A54" s="57"/>
    </row>
    <row r="55" spans="1:6" x14ac:dyDescent="0.2">
      <c r="A55" s="64"/>
    </row>
  </sheetData>
  <mergeCells count="1">
    <mergeCell ref="C5:F5"/>
  </mergeCells>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J24" sqref="J24"/>
    </sheetView>
  </sheetViews>
  <sheetFormatPr defaultRowHeight="12.75" x14ac:dyDescent="0.2"/>
  <cols>
    <col min="1" max="10" width="12.5703125" style="51" customWidth="1"/>
    <col min="11" max="16384" width="9.140625" style="51"/>
  </cols>
  <sheetData>
    <row r="1" spans="1:10" s="40" customFormat="1" ht="18" x14ac:dyDescent="0.25">
      <c r="A1" s="192" t="s">
        <v>387</v>
      </c>
    </row>
    <row r="2" spans="1:10" s="40" customFormat="1" ht="18" x14ac:dyDescent="0.25">
      <c r="A2" s="41"/>
      <c r="B2" s="42"/>
      <c r="C2" s="42"/>
      <c r="D2" s="42"/>
    </row>
    <row r="3" spans="1:10" s="40" customFormat="1" ht="18" x14ac:dyDescent="0.25">
      <c r="A3" s="45" t="s">
        <v>356</v>
      </c>
    </row>
    <row r="4" spans="1:10" s="40" customFormat="1" ht="18" x14ac:dyDescent="0.25">
      <c r="A4" s="45"/>
    </row>
    <row r="5" spans="1:10" ht="51" x14ac:dyDescent="0.2">
      <c r="A5" s="47" t="s">
        <v>357</v>
      </c>
      <c r="B5" s="125" t="s">
        <v>84</v>
      </c>
      <c r="C5" s="128" t="s">
        <v>309</v>
      </c>
      <c r="D5" s="125" t="s">
        <v>310</v>
      </c>
      <c r="E5" s="128" t="s">
        <v>311</v>
      </c>
      <c r="F5" s="128" t="s">
        <v>312</v>
      </c>
      <c r="G5" s="128" t="s">
        <v>116</v>
      </c>
      <c r="H5" s="128" t="s">
        <v>313</v>
      </c>
      <c r="I5" s="128" t="s">
        <v>314</v>
      </c>
      <c r="J5" s="128" t="s">
        <v>315</v>
      </c>
    </row>
    <row r="6" spans="1:10" x14ac:dyDescent="0.2">
      <c r="A6" s="49" t="s">
        <v>35</v>
      </c>
      <c r="B6" s="49" t="s">
        <v>11</v>
      </c>
      <c r="C6" s="49" t="s">
        <v>12</v>
      </c>
      <c r="D6" s="49" t="s">
        <v>13</v>
      </c>
      <c r="E6" s="49" t="s">
        <v>14</v>
      </c>
      <c r="F6" s="49" t="s">
        <v>15</v>
      </c>
      <c r="G6" s="49" t="s">
        <v>16</v>
      </c>
      <c r="H6" s="49" t="s">
        <v>17</v>
      </c>
      <c r="I6" s="49" t="s">
        <v>18</v>
      </c>
      <c r="J6" s="49" t="s">
        <v>19</v>
      </c>
    </row>
    <row r="7" spans="1:10" ht="15" x14ac:dyDescent="0.25">
      <c r="E7" s="130"/>
      <c r="F7" s="55"/>
      <c r="G7" s="55"/>
      <c r="H7" s="55">
        <f>SUM(C7:G7)</f>
        <v>0</v>
      </c>
      <c r="I7" s="131"/>
      <c r="J7" s="55" t="e">
        <f>H7/I7</f>
        <v>#DIV/0!</v>
      </c>
    </row>
    <row r="8" spans="1:10" ht="15" x14ac:dyDescent="0.25">
      <c r="A8" s="132"/>
      <c r="B8" s="133"/>
      <c r="C8" s="55"/>
      <c r="D8" s="55"/>
      <c r="E8" s="55"/>
      <c r="F8" s="55"/>
      <c r="G8" s="55"/>
      <c r="H8" s="55"/>
      <c r="I8" s="131"/>
      <c r="J8" s="55"/>
    </row>
    <row r="9" spans="1:10" x14ac:dyDescent="0.2">
      <c r="A9" s="57" t="s">
        <v>358</v>
      </c>
      <c r="B9" s="58" t="s">
        <v>359</v>
      </c>
    </row>
    <row r="10" spans="1:10" x14ac:dyDescent="0.2">
      <c r="A10" s="57" t="s">
        <v>11</v>
      </c>
      <c r="B10" s="58" t="s">
        <v>319</v>
      </c>
    </row>
    <row r="11" spans="1:10" x14ac:dyDescent="0.2">
      <c r="A11" s="57" t="s">
        <v>12</v>
      </c>
      <c r="B11" s="58" t="s">
        <v>320</v>
      </c>
      <c r="C11" s="135"/>
      <c r="D11" s="135"/>
      <c r="E11" s="135"/>
    </row>
    <row r="12" spans="1:10" x14ac:dyDescent="0.2">
      <c r="A12" s="57" t="s">
        <v>13</v>
      </c>
      <c r="B12" s="58" t="s">
        <v>321</v>
      </c>
    </row>
    <row r="13" spans="1:10" x14ac:dyDescent="0.2">
      <c r="A13" s="57" t="s">
        <v>14</v>
      </c>
      <c r="B13" s="58" t="s">
        <v>322</v>
      </c>
    </row>
    <row r="14" spans="1:10" x14ac:dyDescent="0.2">
      <c r="A14" s="57" t="s">
        <v>15</v>
      </c>
      <c r="B14" s="58" t="s">
        <v>323</v>
      </c>
    </row>
    <row r="15" spans="1:10" x14ac:dyDescent="0.2">
      <c r="A15" s="57" t="s">
        <v>16</v>
      </c>
      <c r="B15" s="58" t="s">
        <v>324</v>
      </c>
    </row>
    <row r="16" spans="1:10" x14ac:dyDescent="0.2">
      <c r="A16" s="57" t="s">
        <v>17</v>
      </c>
      <c r="B16" s="58" t="s">
        <v>325</v>
      </c>
    </row>
    <row r="17" spans="1:2" x14ac:dyDescent="0.2">
      <c r="A17" s="57" t="s">
        <v>18</v>
      </c>
      <c r="B17" s="58" t="s">
        <v>326</v>
      </c>
    </row>
    <row r="18" spans="1:2" x14ac:dyDescent="0.2">
      <c r="A18" s="57" t="s">
        <v>19</v>
      </c>
      <c r="B18" s="58" t="s">
        <v>327</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pane ySplit="8" topLeftCell="A9" activePane="bottomLeft" state="frozen"/>
      <selection activeCell="S29" sqref="S29"/>
      <selection pane="bottomLeft" activeCell="I15" sqref="I15"/>
    </sheetView>
  </sheetViews>
  <sheetFormatPr defaultRowHeight="12.75" x14ac:dyDescent="0.2"/>
  <cols>
    <col min="1" max="16" width="15.5703125" style="51" customWidth="1"/>
    <col min="17" max="16384" width="9.140625" style="51"/>
  </cols>
  <sheetData>
    <row r="1" spans="1:16" ht="18" x14ac:dyDescent="0.25">
      <c r="A1" s="192" t="s">
        <v>387</v>
      </c>
      <c r="B1" s="153"/>
      <c r="C1" s="153"/>
      <c r="D1" s="154"/>
      <c r="E1" s="154"/>
      <c r="F1" s="154"/>
      <c r="G1" s="66"/>
      <c r="H1" s="66"/>
      <c r="I1" s="66"/>
      <c r="J1" s="66"/>
      <c r="K1" s="66"/>
      <c r="L1" s="66"/>
      <c r="M1" s="66"/>
      <c r="N1" s="66"/>
      <c r="O1" s="66"/>
    </row>
    <row r="2" spans="1:16" ht="18" x14ac:dyDescent="0.25">
      <c r="A2" s="155"/>
      <c r="B2" s="155"/>
      <c r="C2" s="155"/>
      <c r="D2" s="156"/>
      <c r="E2" s="156"/>
      <c r="F2" s="156"/>
      <c r="I2" s="66"/>
      <c r="J2" s="66"/>
      <c r="K2" s="66"/>
      <c r="L2" s="66"/>
      <c r="M2" s="66"/>
      <c r="N2" s="66"/>
      <c r="O2" s="66"/>
    </row>
    <row r="3" spans="1:16" ht="18" x14ac:dyDescent="0.25">
      <c r="A3" s="157" t="s">
        <v>20</v>
      </c>
      <c r="B3" s="157"/>
      <c r="C3" s="157"/>
      <c r="D3" s="154"/>
      <c r="E3" s="154"/>
      <c r="F3" s="154"/>
      <c r="G3" s="66"/>
      <c r="H3" s="66"/>
      <c r="I3" s="66"/>
      <c r="J3" s="66"/>
      <c r="K3" s="66"/>
      <c r="L3" s="66"/>
      <c r="M3" s="66"/>
      <c r="N3" s="66"/>
      <c r="O3" s="66"/>
    </row>
    <row r="4" spans="1:16" ht="18" x14ac:dyDescent="0.25">
      <c r="A4" s="157"/>
      <c r="B4" s="157"/>
      <c r="C4" s="157"/>
      <c r="D4" s="154"/>
      <c r="E4" s="154"/>
      <c r="F4" s="154"/>
      <c r="G4" s="66"/>
      <c r="H4" s="66"/>
      <c r="I4" s="66"/>
      <c r="J4" s="66"/>
      <c r="K4" s="66"/>
      <c r="L4" s="66"/>
      <c r="M4" s="66"/>
      <c r="N4" s="66"/>
      <c r="O4" s="66"/>
    </row>
    <row r="5" spans="1:16" x14ac:dyDescent="0.2">
      <c r="A5" s="158"/>
      <c r="B5" s="158"/>
      <c r="C5" s="158"/>
      <c r="D5" s="159"/>
      <c r="E5" s="159"/>
      <c r="F5" s="159"/>
      <c r="G5" s="159"/>
      <c r="H5" s="159"/>
      <c r="I5" s="159"/>
      <c r="J5" s="159"/>
      <c r="K5" s="159"/>
      <c r="L5" s="159"/>
      <c r="M5" s="159"/>
      <c r="N5" s="159"/>
      <c r="O5" s="159"/>
    </row>
    <row r="6" spans="1:16" ht="18" x14ac:dyDescent="0.25">
      <c r="A6" s="158"/>
      <c r="B6" s="158"/>
      <c r="C6" s="157"/>
      <c r="D6" s="154"/>
      <c r="E6" s="154"/>
      <c r="F6" s="154"/>
      <c r="G6" s="66"/>
      <c r="H6" s="66"/>
      <c r="I6" s="66"/>
      <c r="J6" s="66"/>
      <c r="K6" s="66"/>
      <c r="L6" s="66"/>
      <c r="M6" s="66"/>
      <c r="N6" s="66"/>
      <c r="O6" s="66"/>
    </row>
    <row r="7" spans="1:16" ht="78.75" x14ac:dyDescent="0.2">
      <c r="A7" s="160" t="s">
        <v>21</v>
      </c>
      <c r="B7" s="160" t="s">
        <v>22</v>
      </c>
      <c r="C7" s="161" t="s">
        <v>23</v>
      </c>
      <c r="D7" s="160" t="s">
        <v>24</v>
      </c>
      <c r="E7" s="160" t="s">
        <v>73</v>
      </c>
      <c r="F7" s="161" t="s">
        <v>25</v>
      </c>
      <c r="G7" s="161" t="s">
        <v>26</v>
      </c>
      <c r="H7" s="161" t="s">
        <v>74</v>
      </c>
      <c r="I7" s="161" t="s">
        <v>27</v>
      </c>
      <c r="J7" s="161" t="s">
        <v>28</v>
      </c>
      <c r="K7" s="161" t="s">
        <v>29</v>
      </c>
      <c r="L7" s="161" t="s">
        <v>30</v>
      </c>
      <c r="M7" s="161" t="s">
        <v>31</v>
      </c>
      <c r="N7" s="161" t="s">
        <v>32</v>
      </c>
      <c r="O7" s="161" t="s">
        <v>33</v>
      </c>
      <c r="P7" s="162" t="s">
        <v>34</v>
      </c>
    </row>
    <row r="8" spans="1:16" x14ac:dyDescent="0.2">
      <c r="A8" s="163" t="s">
        <v>35</v>
      </c>
      <c r="B8" s="163" t="s">
        <v>11</v>
      </c>
      <c r="C8" s="163" t="s">
        <v>12</v>
      </c>
      <c r="D8" s="163" t="s">
        <v>13</v>
      </c>
      <c r="E8" s="163" t="s">
        <v>14</v>
      </c>
      <c r="F8" s="163" t="s">
        <v>15</v>
      </c>
      <c r="G8" s="163" t="s">
        <v>16</v>
      </c>
      <c r="H8" s="163" t="s">
        <v>17</v>
      </c>
      <c r="I8" s="163" t="s">
        <v>18</v>
      </c>
      <c r="J8" s="163" t="s">
        <v>19</v>
      </c>
      <c r="K8" s="163" t="s">
        <v>36</v>
      </c>
      <c r="L8" s="163" t="s">
        <v>37</v>
      </c>
      <c r="M8" s="163" t="s">
        <v>38</v>
      </c>
      <c r="N8" s="163" t="s">
        <v>39</v>
      </c>
      <c r="O8" s="163" t="s">
        <v>40</v>
      </c>
      <c r="P8" s="163" t="s">
        <v>41</v>
      </c>
    </row>
    <row r="9" spans="1:16" ht="15.75" x14ac:dyDescent="0.25">
      <c r="A9" s="164"/>
      <c r="B9" s="164"/>
      <c r="C9" s="164"/>
      <c r="D9" s="164"/>
      <c r="E9" s="164"/>
      <c r="F9" s="164"/>
      <c r="G9" s="165"/>
      <c r="H9" s="164"/>
      <c r="I9" s="164"/>
      <c r="J9" s="164"/>
      <c r="K9" s="164"/>
      <c r="L9" s="164"/>
      <c r="M9" s="164" t="e">
        <f>L9/K9</f>
        <v>#DIV/0!</v>
      </c>
      <c r="N9" s="164"/>
      <c r="O9" s="164"/>
      <c r="P9" s="166"/>
    </row>
    <row r="10" spans="1:16" ht="15.75" x14ac:dyDescent="0.25">
      <c r="A10" s="167"/>
      <c r="B10" s="167"/>
      <c r="C10" s="66"/>
      <c r="D10" s="66"/>
      <c r="E10" s="66"/>
      <c r="F10" s="66"/>
      <c r="G10" s="66"/>
      <c r="H10" s="66"/>
      <c r="I10" s="66"/>
      <c r="J10" s="66"/>
      <c r="K10" s="66"/>
      <c r="L10" s="66"/>
      <c r="M10" s="66"/>
      <c r="N10" s="66"/>
      <c r="O10" s="66"/>
    </row>
    <row r="11" spans="1:16" ht="15.75" x14ac:dyDescent="0.25">
      <c r="A11" s="168"/>
      <c r="B11" s="168"/>
      <c r="C11" s="168"/>
      <c r="E11" s="66"/>
      <c r="F11" s="66"/>
      <c r="G11" s="66"/>
      <c r="H11" s="66"/>
      <c r="I11" s="66"/>
      <c r="J11" s="66"/>
      <c r="K11" s="66"/>
      <c r="L11" s="66"/>
      <c r="M11" s="66"/>
      <c r="N11" s="66"/>
      <c r="O11" s="66"/>
    </row>
    <row r="12" spans="1:16" ht="15.75" x14ac:dyDescent="0.25">
      <c r="A12" s="57" t="s">
        <v>42</v>
      </c>
      <c r="B12" s="169"/>
      <c r="C12" s="66"/>
      <c r="D12" s="66"/>
      <c r="E12" s="66"/>
      <c r="F12" s="66"/>
      <c r="G12" s="66"/>
      <c r="H12" s="66"/>
      <c r="I12" s="66"/>
      <c r="J12" s="66"/>
      <c r="K12" s="66"/>
      <c r="L12" s="66"/>
      <c r="M12" s="66"/>
      <c r="N12" s="66"/>
      <c r="O12" s="66"/>
    </row>
    <row r="13" spans="1:16" ht="15.75" x14ac:dyDescent="0.25">
      <c r="A13" s="57" t="s">
        <v>35</v>
      </c>
      <c r="B13" s="66" t="s">
        <v>43</v>
      </c>
      <c r="C13" s="66"/>
      <c r="D13" s="66"/>
      <c r="E13" s="66"/>
      <c r="F13" s="66"/>
      <c r="G13" s="66"/>
      <c r="H13" s="66"/>
      <c r="I13" s="66"/>
      <c r="J13" s="66"/>
      <c r="K13" s="66"/>
      <c r="L13" s="66"/>
      <c r="M13" s="66"/>
      <c r="N13" s="66"/>
    </row>
    <row r="14" spans="1:16" ht="15.75" x14ac:dyDescent="0.25">
      <c r="A14" s="57" t="s">
        <v>11</v>
      </c>
      <c r="B14" s="59" t="s">
        <v>44</v>
      </c>
      <c r="C14" s="66"/>
      <c r="D14" s="66"/>
      <c r="E14" s="66"/>
      <c r="F14" s="66"/>
      <c r="G14" s="66"/>
      <c r="H14" s="66"/>
      <c r="I14" s="66"/>
      <c r="J14" s="66"/>
      <c r="K14" s="66"/>
      <c r="L14" s="66"/>
      <c r="M14" s="66"/>
      <c r="N14" s="66"/>
    </row>
    <row r="15" spans="1:16" ht="15.75" x14ac:dyDescent="0.25">
      <c r="A15" s="57" t="s">
        <v>12</v>
      </c>
      <c r="B15" s="66" t="s">
        <v>45</v>
      </c>
      <c r="C15" s="66"/>
      <c r="D15" s="66"/>
      <c r="E15" s="66"/>
      <c r="F15" s="66"/>
      <c r="G15" s="66"/>
      <c r="H15" s="66"/>
      <c r="I15" s="66"/>
      <c r="J15" s="66"/>
      <c r="K15" s="66"/>
      <c r="L15" s="66"/>
      <c r="M15" s="66"/>
      <c r="N15" s="66"/>
    </row>
    <row r="16" spans="1:16" ht="15.75" x14ac:dyDescent="0.25">
      <c r="A16" s="57" t="s">
        <v>13</v>
      </c>
      <c r="B16" s="66" t="s">
        <v>46</v>
      </c>
      <c r="C16" s="66"/>
      <c r="D16" s="66"/>
      <c r="E16" s="66"/>
      <c r="F16" s="66"/>
      <c r="G16" s="66"/>
      <c r="H16" s="66"/>
      <c r="I16" s="66"/>
      <c r="J16" s="66"/>
      <c r="K16" s="66"/>
      <c r="L16" s="66"/>
      <c r="M16" s="66"/>
      <c r="N16" s="66"/>
    </row>
    <row r="17" spans="1:15" ht="15.75" x14ac:dyDescent="0.25">
      <c r="A17" s="57" t="s">
        <v>14</v>
      </c>
      <c r="B17" s="66" t="s">
        <v>75</v>
      </c>
      <c r="C17" s="66"/>
      <c r="D17" s="66"/>
      <c r="E17" s="66"/>
      <c r="F17" s="66"/>
      <c r="G17" s="66"/>
      <c r="H17" s="66"/>
      <c r="I17" s="66"/>
      <c r="J17" s="66"/>
      <c r="K17" s="66"/>
      <c r="L17" s="66"/>
      <c r="M17" s="66"/>
      <c r="N17" s="66"/>
    </row>
    <row r="18" spans="1:15" ht="15.75" x14ac:dyDescent="0.25">
      <c r="A18" s="57" t="s">
        <v>15</v>
      </c>
      <c r="B18" s="66" t="s">
        <v>47</v>
      </c>
      <c r="C18" s="66"/>
      <c r="D18" s="66"/>
      <c r="E18" s="66"/>
      <c r="F18" s="66"/>
      <c r="G18" s="66"/>
      <c r="H18" s="66"/>
      <c r="I18" s="66"/>
      <c r="J18" s="66"/>
      <c r="K18" s="66"/>
      <c r="L18" s="66"/>
      <c r="M18" s="66"/>
      <c r="N18" s="66"/>
    </row>
    <row r="19" spans="1:15" ht="15.75" x14ac:dyDescent="0.25">
      <c r="A19" s="57" t="s">
        <v>16</v>
      </c>
      <c r="B19" s="66" t="s">
        <v>48</v>
      </c>
      <c r="C19" s="66"/>
      <c r="D19" s="66"/>
      <c r="E19" s="66"/>
      <c r="F19" s="66"/>
      <c r="G19" s="66"/>
      <c r="H19" s="66"/>
      <c r="I19" s="66"/>
      <c r="J19" s="66"/>
      <c r="K19" s="66"/>
      <c r="L19" s="66"/>
      <c r="M19" s="66"/>
      <c r="N19" s="66"/>
    </row>
    <row r="20" spans="1:15" ht="15.75" x14ac:dyDescent="0.25">
      <c r="A20" s="57" t="s">
        <v>17</v>
      </c>
      <c r="B20" s="66" t="s">
        <v>76</v>
      </c>
      <c r="C20" s="66"/>
      <c r="D20" s="66"/>
      <c r="E20" s="66"/>
      <c r="F20" s="66"/>
      <c r="G20" s="66"/>
      <c r="H20" s="66"/>
      <c r="I20" s="66"/>
      <c r="J20" s="66"/>
      <c r="K20" s="66"/>
      <c r="L20" s="66"/>
      <c r="M20" s="66"/>
      <c r="N20" s="66"/>
    </row>
    <row r="21" spans="1:15" ht="15.75" x14ac:dyDescent="0.25">
      <c r="A21" s="57" t="s">
        <v>18</v>
      </c>
      <c r="B21" s="170" t="s">
        <v>49</v>
      </c>
      <c r="C21" s="66"/>
      <c r="D21" s="66"/>
      <c r="E21" s="66"/>
      <c r="F21" s="66"/>
      <c r="G21" s="66"/>
      <c r="H21" s="66"/>
      <c r="I21" s="66"/>
      <c r="J21" s="66"/>
      <c r="K21" s="66"/>
      <c r="L21" s="66"/>
      <c r="M21" s="66"/>
      <c r="N21" s="66"/>
    </row>
    <row r="22" spans="1:15" ht="15.75" x14ac:dyDescent="0.25">
      <c r="A22" s="57" t="s">
        <v>19</v>
      </c>
      <c r="B22" s="66" t="s">
        <v>50</v>
      </c>
      <c r="C22" s="66"/>
      <c r="D22" s="66"/>
      <c r="E22" s="66"/>
      <c r="F22" s="66"/>
      <c r="G22" s="66"/>
      <c r="H22" s="66"/>
      <c r="I22" s="66"/>
      <c r="J22" s="66"/>
      <c r="K22" s="66"/>
      <c r="L22" s="66"/>
      <c r="M22" s="66"/>
      <c r="N22" s="66"/>
    </row>
    <row r="23" spans="1:15" ht="15.75" x14ac:dyDescent="0.25">
      <c r="A23" s="57" t="s">
        <v>36</v>
      </c>
      <c r="B23" s="66" t="s">
        <v>360</v>
      </c>
      <c r="C23" s="66"/>
      <c r="D23" s="66"/>
      <c r="E23" s="66"/>
      <c r="F23" s="66"/>
      <c r="G23" s="66"/>
      <c r="H23" s="66"/>
      <c r="I23" s="66"/>
      <c r="J23" s="66"/>
      <c r="K23" s="66"/>
      <c r="L23" s="66"/>
      <c r="M23" s="66"/>
      <c r="N23" s="66"/>
    </row>
    <row r="24" spans="1:15" ht="15.75" x14ac:dyDescent="0.25">
      <c r="A24" s="57" t="s">
        <v>37</v>
      </c>
      <c r="B24" s="66" t="s">
        <v>51</v>
      </c>
      <c r="C24" s="66"/>
      <c r="D24" s="66"/>
      <c r="E24" s="66"/>
      <c r="F24" s="66"/>
      <c r="G24" s="66"/>
      <c r="H24" s="66"/>
      <c r="I24" s="66"/>
      <c r="J24" s="66"/>
      <c r="K24" s="66"/>
      <c r="L24" s="66"/>
      <c r="M24" s="66"/>
      <c r="N24" s="66"/>
    </row>
    <row r="25" spans="1:15" ht="15.75" x14ac:dyDescent="0.25">
      <c r="A25" s="57" t="s">
        <v>38</v>
      </c>
      <c r="B25" s="66" t="s">
        <v>52</v>
      </c>
      <c r="C25" s="66"/>
      <c r="D25" s="66"/>
      <c r="E25" s="66"/>
      <c r="F25" s="66"/>
      <c r="G25" s="66"/>
      <c r="H25" s="66"/>
      <c r="I25" s="66"/>
      <c r="J25" s="66"/>
      <c r="K25" s="66"/>
      <c r="L25" s="66"/>
      <c r="M25" s="66"/>
      <c r="N25" s="66"/>
    </row>
    <row r="26" spans="1:15" ht="15.75" x14ac:dyDescent="0.25">
      <c r="A26" s="57" t="s">
        <v>39</v>
      </c>
      <c r="B26" s="66" t="s">
        <v>53</v>
      </c>
      <c r="C26" s="66"/>
      <c r="D26" s="66"/>
      <c r="E26" s="66"/>
      <c r="F26" s="66"/>
      <c r="G26" s="66"/>
      <c r="H26" s="66"/>
      <c r="I26" s="66"/>
      <c r="J26" s="66"/>
      <c r="K26" s="66"/>
      <c r="L26" s="66"/>
      <c r="M26" s="66"/>
      <c r="N26" s="66"/>
    </row>
    <row r="27" spans="1:15" ht="15.75" x14ac:dyDescent="0.25">
      <c r="A27" s="57" t="s">
        <v>40</v>
      </c>
      <c r="B27" s="66" t="s">
        <v>54</v>
      </c>
      <c r="C27" s="66"/>
      <c r="D27" s="66"/>
      <c r="E27" s="66"/>
      <c r="F27" s="66"/>
      <c r="G27" s="66"/>
      <c r="H27" s="66"/>
      <c r="I27" s="66"/>
      <c r="J27" s="66"/>
      <c r="K27" s="66"/>
      <c r="L27" s="66"/>
      <c r="M27" s="66"/>
      <c r="N27" s="66"/>
    </row>
    <row r="28" spans="1:15" ht="15.75" x14ac:dyDescent="0.25">
      <c r="A28" s="57" t="s">
        <v>41</v>
      </c>
      <c r="B28" s="170" t="s">
        <v>55</v>
      </c>
      <c r="C28" s="66"/>
      <c r="D28" s="66"/>
      <c r="E28" s="66"/>
      <c r="F28" s="66"/>
      <c r="G28" s="66"/>
      <c r="H28" s="66"/>
      <c r="I28" s="66"/>
      <c r="J28" s="66"/>
      <c r="K28" s="66"/>
      <c r="L28" s="66"/>
      <c r="M28" s="66"/>
      <c r="N28" s="66"/>
    </row>
    <row r="29" spans="1:15" ht="15.75" x14ac:dyDescent="0.25">
      <c r="A29" s="169"/>
      <c r="B29" s="66"/>
      <c r="C29" s="66"/>
      <c r="D29" s="66"/>
      <c r="E29" s="66"/>
      <c r="F29" s="66"/>
      <c r="G29" s="66"/>
      <c r="H29" s="66"/>
      <c r="I29" s="66"/>
      <c r="J29" s="66"/>
      <c r="K29" s="66"/>
      <c r="L29" s="66"/>
      <c r="M29" s="66"/>
      <c r="N29" s="66"/>
    </row>
    <row r="30" spans="1:15" ht="15.75" x14ac:dyDescent="0.25">
      <c r="A30" s="169"/>
      <c r="B30" s="66"/>
      <c r="C30" s="66"/>
      <c r="D30" s="66"/>
      <c r="E30" s="66"/>
      <c r="F30" s="66"/>
      <c r="G30" s="66"/>
      <c r="H30" s="66"/>
      <c r="I30" s="66"/>
      <c r="J30" s="66"/>
      <c r="K30" s="66"/>
      <c r="L30" s="66"/>
      <c r="M30" s="66"/>
      <c r="N30" s="66"/>
    </row>
    <row r="31" spans="1:15" ht="15.75" x14ac:dyDescent="0.25">
      <c r="A31" s="169"/>
      <c r="C31" s="66"/>
      <c r="D31" s="66"/>
      <c r="E31" s="66"/>
      <c r="F31" s="66"/>
      <c r="G31" s="66"/>
      <c r="H31" s="66"/>
      <c r="I31" s="66"/>
      <c r="J31" s="66"/>
      <c r="K31" s="66"/>
      <c r="L31" s="66"/>
      <c r="M31" s="66"/>
      <c r="N31" s="66"/>
      <c r="O31" s="66"/>
    </row>
    <row r="32" spans="1:15" ht="15.75" x14ac:dyDescent="0.25">
      <c r="A32" s="169"/>
      <c r="B32" s="169"/>
      <c r="C32" s="66"/>
      <c r="D32" s="66"/>
      <c r="E32" s="66"/>
      <c r="F32" s="66"/>
      <c r="G32" s="66"/>
      <c r="H32" s="66"/>
      <c r="I32" s="66"/>
      <c r="J32" s="66"/>
      <c r="K32" s="66"/>
      <c r="L32" s="66"/>
      <c r="M32" s="66"/>
      <c r="N32" s="66"/>
      <c r="O32" s="66"/>
    </row>
    <row r="33" spans="1:15" ht="15.75" x14ac:dyDescent="0.25">
      <c r="A33" s="66"/>
      <c r="B33" s="66"/>
      <c r="C33" s="66"/>
      <c r="D33" s="66"/>
      <c r="E33" s="66"/>
      <c r="F33" s="66"/>
      <c r="G33" s="66"/>
      <c r="H33" s="66"/>
      <c r="I33" s="66"/>
      <c r="J33" s="66"/>
      <c r="K33" s="66"/>
      <c r="L33" s="66"/>
      <c r="M33" s="66"/>
      <c r="N33" s="66"/>
      <c r="O33" s="66"/>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26"/>
  <sheetViews>
    <sheetView zoomScaleNormal="100" workbookViewId="0">
      <selection activeCell="F20" sqref="F20"/>
    </sheetView>
  </sheetViews>
  <sheetFormatPr defaultColWidth="12.5703125" defaultRowHeight="15.75" x14ac:dyDescent="0.25"/>
  <cols>
    <col min="1" max="1" width="63.28515625" style="66" customWidth="1"/>
    <col min="2" max="3" width="15.5703125" style="66" customWidth="1"/>
    <col min="4" max="4" width="36.140625" style="66" customWidth="1"/>
    <col min="5" max="5" width="12.5703125" style="66" customWidth="1"/>
    <col min="6" max="16384" width="12.5703125" style="66"/>
  </cols>
  <sheetData>
    <row r="1" spans="1:4" ht="18" x14ac:dyDescent="0.25">
      <c r="A1" s="192" t="s">
        <v>387</v>
      </c>
    </row>
    <row r="3" spans="1:4" ht="18.75" thickBot="1" x14ac:dyDescent="0.3">
      <c r="A3" s="45" t="s">
        <v>361</v>
      </c>
    </row>
    <row r="4" spans="1:4" ht="16.5" thickBot="1" x14ac:dyDescent="0.3">
      <c r="A4" s="67" t="s">
        <v>230</v>
      </c>
      <c r="B4" s="68" t="s">
        <v>231</v>
      </c>
      <c r="C4" s="171" t="s">
        <v>232</v>
      </c>
      <c r="D4" s="69" t="s">
        <v>233</v>
      </c>
    </row>
    <row r="5" spans="1:4" x14ac:dyDescent="0.25">
      <c r="A5" s="70" t="s">
        <v>362</v>
      </c>
      <c r="B5" s="71"/>
      <c r="C5" s="72"/>
      <c r="D5" s="73"/>
    </row>
    <row r="6" spans="1:4" x14ac:dyDescent="0.25">
      <c r="A6" s="74" t="s">
        <v>235</v>
      </c>
      <c r="B6" s="75">
        <f>B5-B7</f>
        <v>0</v>
      </c>
      <c r="C6" s="76"/>
      <c r="D6" s="77"/>
    </row>
    <row r="7" spans="1:4" ht="16.5" thickBot="1" x14ac:dyDescent="0.3">
      <c r="A7" s="78" t="s">
        <v>363</v>
      </c>
      <c r="B7" s="172">
        <f>B8+B9</f>
        <v>0</v>
      </c>
      <c r="C7" s="76"/>
      <c r="D7" s="117"/>
    </row>
    <row r="8" spans="1:4" ht="16.5" thickBot="1" x14ac:dyDescent="0.3">
      <c r="A8" s="173" t="s">
        <v>237</v>
      </c>
      <c r="B8" s="174"/>
      <c r="C8" s="175"/>
      <c r="D8" s="88"/>
    </row>
    <row r="9" spans="1:4" ht="16.5" thickBot="1" x14ac:dyDescent="0.3">
      <c r="A9" s="78" t="s">
        <v>364</v>
      </c>
      <c r="B9" s="176"/>
      <c r="C9" s="175"/>
      <c r="D9" s="96"/>
    </row>
    <row r="10" spans="1:4" x14ac:dyDescent="0.25">
      <c r="A10" s="74" t="s">
        <v>235</v>
      </c>
      <c r="B10" s="177">
        <f>B9-B11-B12</f>
        <v>0</v>
      </c>
      <c r="C10" s="175"/>
      <c r="D10" s="96"/>
    </row>
    <row r="11" spans="1:4" ht="16.5" thickBot="1" x14ac:dyDescent="0.3">
      <c r="A11" s="178" t="s">
        <v>365</v>
      </c>
      <c r="B11" s="179"/>
      <c r="C11" s="180"/>
      <c r="D11" s="91"/>
    </row>
    <row r="12" spans="1:4" x14ac:dyDescent="0.25">
      <c r="A12" s="70" t="s">
        <v>366</v>
      </c>
      <c r="B12" s="181"/>
      <c r="C12" s="87"/>
      <c r="D12" s="103"/>
    </row>
    <row r="13" spans="1:4" ht="16.5" thickBot="1" x14ac:dyDescent="0.3">
      <c r="A13" s="78" t="s">
        <v>235</v>
      </c>
      <c r="B13" s="89">
        <f>B12-B14</f>
        <v>0</v>
      </c>
      <c r="C13" s="90">
        <f>C14</f>
        <v>0</v>
      </c>
      <c r="D13" s="91"/>
    </row>
    <row r="14" spans="1:4" x14ac:dyDescent="0.25">
      <c r="A14" s="85" t="s">
        <v>367</v>
      </c>
      <c r="B14" s="92">
        <f>SUM(B15:B19)</f>
        <v>0</v>
      </c>
      <c r="C14" s="93">
        <f>C15+C16+C17+C18+C19</f>
        <v>0</v>
      </c>
      <c r="D14" s="88"/>
    </row>
    <row r="15" spans="1:4" x14ac:dyDescent="0.25">
      <c r="A15" s="74" t="s">
        <v>240</v>
      </c>
      <c r="B15" s="94">
        <f>B20</f>
        <v>0</v>
      </c>
      <c r="C15" s="95">
        <f>C20</f>
        <v>0</v>
      </c>
      <c r="D15" s="96"/>
    </row>
    <row r="16" spans="1:4" x14ac:dyDescent="0.25">
      <c r="A16" s="74" t="s">
        <v>241</v>
      </c>
      <c r="B16" s="97"/>
      <c r="C16" s="98"/>
      <c r="D16" s="96"/>
    </row>
    <row r="17" spans="1:4" x14ac:dyDescent="0.25">
      <c r="A17" s="74" t="s">
        <v>242</v>
      </c>
      <c r="B17" s="97"/>
      <c r="C17" s="98"/>
      <c r="D17" s="96"/>
    </row>
    <row r="18" spans="1:4" x14ac:dyDescent="0.25">
      <c r="A18" s="74" t="s">
        <v>243</v>
      </c>
      <c r="B18" s="97"/>
      <c r="C18" s="98"/>
      <c r="D18" s="96"/>
    </row>
    <row r="19" spans="1:4" ht="16.5" thickBot="1" x14ac:dyDescent="0.3">
      <c r="A19" s="78" t="s">
        <v>244</v>
      </c>
      <c r="B19" s="99"/>
      <c r="C19" s="100"/>
      <c r="D19" s="91"/>
    </row>
    <row r="20" spans="1:4" x14ac:dyDescent="0.25">
      <c r="A20" s="70" t="s">
        <v>368</v>
      </c>
      <c r="B20" s="101">
        <f>B21+B22+B23</f>
        <v>0</v>
      </c>
      <c r="C20" s="102">
        <f>C21+C22+C23</f>
        <v>0</v>
      </c>
      <c r="D20" s="103"/>
    </row>
    <row r="21" spans="1:4" x14ac:dyDescent="0.25">
      <c r="A21" s="104" t="s">
        <v>246</v>
      </c>
      <c r="B21" s="105"/>
      <c r="C21" s="106"/>
      <c r="D21" s="96"/>
    </row>
    <row r="22" spans="1:4" x14ac:dyDescent="0.25">
      <c r="A22" s="104" t="s">
        <v>247</v>
      </c>
      <c r="B22" s="105"/>
      <c r="C22" s="106"/>
      <c r="D22" s="96"/>
    </row>
    <row r="23" spans="1:4" ht="16.5" thickBot="1" x14ac:dyDescent="0.3">
      <c r="A23" s="107" t="s">
        <v>248</v>
      </c>
      <c r="B23" s="108"/>
      <c r="C23" s="109"/>
      <c r="D23" s="91"/>
    </row>
    <row r="24" spans="1:4" x14ac:dyDescent="0.25">
      <c r="B24" s="110"/>
      <c r="C24" s="110"/>
    </row>
    <row r="25" spans="1:4" x14ac:dyDescent="0.25">
      <c r="A25" s="111" t="s">
        <v>249</v>
      </c>
    </row>
    <row r="26" spans="1:4" x14ac:dyDescent="0.25">
      <c r="A26" s="110" t="s">
        <v>250</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J14" sqref="J14"/>
    </sheetView>
  </sheetViews>
  <sheetFormatPr defaultRowHeight="12.75" x14ac:dyDescent="0.2"/>
  <cols>
    <col min="1" max="1" width="30.7109375" style="51" customWidth="1"/>
    <col min="2" max="3" width="15.7109375" style="51" customWidth="1"/>
    <col min="4" max="4" width="21.5703125" style="51" customWidth="1"/>
    <col min="5" max="16384" width="9.140625" style="51"/>
  </cols>
  <sheetData>
    <row r="1" spans="1:5" s="40" customFormat="1" ht="18" x14ac:dyDescent="0.25">
      <c r="A1" s="192" t="s">
        <v>388</v>
      </c>
    </row>
    <row r="2" spans="1:5" s="40" customFormat="1" ht="18" x14ac:dyDescent="0.25">
      <c r="A2" s="41"/>
      <c r="B2" s="42"/>
      <c r="C2" s="42"/>
      <c r="D2" s="42"/>
      <c r="E2" s="42"/>
    </row>
    <row r="3" spans="1:5" s="40" customFormat="1" ht="18" x14ac:dyDescent="0.25">
      <c r="A3" s="45" t="s">
        <v>369</v>
      </c>
    </row>
    <row r="4" spans="1:5" s="40" customFormat="1" ht="18.75" thickBot="1" x14ac:dyDescent="0.3">
      <c r="A4" s="45"/>
    </row>
    <row r="5" spans="1:5" s="126" customFormat="1" ht="26.25" thickBot="1" x14ac:dyDescent="0.3">
      <c r="B5" s="182" t="s">
        <v>370</v>
      </c>
      <c r="C5" s="182" t="s">
        <v>371</v>
      </c>
      <c r="D5" s="183" t="s">
        <v>386</v>
      </c>
      <c r="E5" s="184"/>
    </row>
    <row r="6" spans="1:5" s="185" customFormat="1" x14ac:dyDescent="0.2">
      <c r="B6" s="186"/>
      <c r="C6" s="186"/>
      <c r="D6" s="187"/>
    </row>
    <row r="7" spans="1:5" s="189" customFormat="1" ht="51" x14ac:dyDescent="0.25">
      <c r="A7" s="128" t="s">
        <v>372</v>
      </c>
      <c r="B7" s="188"/>
      <c r="C7" s="188"/>
      <c r="D7" s="188"/>
    </row>
    <row r="8" spans="1:5" s="189" customFormat="1" ht="15" x14ac:dyDescent="0.25">
      <c r="A8" s="128"/>
      <c r="B8" s="188"/>
      <c r="C8" s="188"/>
      <c r="D8" s="188"/>
    </row>
    <row r="9" spans="1:5" s="189" customFormat="1" ht="51" x14ac:dyDescent="0.25">
      <c r="A9" s="128" t="s">
        <v>373</v>
      </c>
      <c r="B9" s="188"/>
      <c r="C9" s="188"/>
      <c r="D9" s="188"/>
    </row>
    <row r="10" spans="1:5" s="189" customFormat="1" ht="15" x14ac:dyDescent="0.25">
      <c r="A10" s="128"/>
      <c r="B10" s="188"/>
      <c r="C10" s="188"/>
      <c r="D10" s="188"/>
    </row>
    <row r="11" spans="1:5" s="189" customFormat="1" ht="25.5" x14ac:dyDescent="0.25">
      <c r="A11" s="128" t="s">
        <v>374</v>
      </c>
      <c r="B11" s="188"/>
      <c r="C11" s="188"/>
      <c r="D11" s="188"/>
    </row>
    <row r="12" spans="1:5" ht="13.5" thickBot="1" x14ac:dyDescent="0.25">
      <c r="A12" s="190"/>
      <c r="B12" s="191"/>
      <c r="C12" s="191"/>
      <c r="D12" s="191"/>
    </row>
    <row r="14" spans="1:5" x14ac:dyDescent="0.2">
      <c r="A14" s="51" t="s">
        <v>375</v>
      </c>
    </row>
    <row r="15" spans="1:5" x14ac:dyDescent="0.2">
      <c r="A15" s="51" t="s">
        <v>376</v>
      </c>
    </row>
    <row r="16" spans="1:5" x14ac:dyDescent="0.2">
      <c r="A16" s="51" t="s">
        <v>377</v>
      </c>
    </row>
    <row r="17" spans="1:1" x14ac:dyDescent="0.2">
      <c r="A17" s="51" t="s">
        <v>378</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J26" sqref="J26"/>
    </sheetView>
  </sheetViews>
  <sheetFormatPr defaultRowHeight="15" x14ac:dyDescent="0.25"/>
  <cols>
    <col min="1" max="1" width="49.7109375" customWidth="1"/>
    <col min="2" max="5" width="15.7109375" customWidth="1"/>
  </cols>
  <sheetData>
    <row r="1" spans="1:7" ht="18" x14ac:dyDescent="0.25">
      <c r="A1" s="192" t="s">
        <v>388</v>
      </c>
    </row>
    <row r="3" spans="1:7" ht="18" x14ac:dyDescent="0.25">
      <c r="A3" s="1" t="s">
        <v>1</v>
      </c>
    </row>
    <row r="4" spans="1:7" ht="15.75" thickBot="1" x14ac:dyDescent="0.3"/>
    <row r="5" spans="1:7" ht="15.75" customHeight="1" thickBot="1" x14ac:dyDescent="0.3">
      <c r="A5" s="11"/>
      <c r="B5" s="199" t="s">
        <v>8</v>
      </c>
      <c r="C5" s="200"/>
      <c r="D5" s="199" t="s">
        <v>379</v>
      </c>
      <c r="E5" s="200"/>
    </row>
    <row r="6" spans="1:7" x14ac:dyDescent="0.25">
      <c r="A6" s="12"/>
      <c r="B6" s="13" t="s">
        <v>68</v>
      </c>
      <c r="C6" s="14" t="s">
        <v>69</v>
      </c>
      <c r="D6" s="13" t="s">
        <v>68</v>
      </c>
      <c r="E6" s="14" t="s">
        <v>69</v>
      </c>
    </row>
    <row r="7" spans="1:7" ht="15.75" thickBot="1" x14ac:dyDescent="0.3">
      <c r="A7" s="15"/>
      <c r="B7" s="16"/>
      <c r="C7" s="17"/>
      <c r="D7" s="16"/>
      <c r="E7" s="18"/>
    </row>
    <row r="8" spans="1:7" x14ac:dyDescent="0.25">
      <c r="A8" s="19" t="s">
        <v>2</v>
      </c>
      <c r="B8" s="20"/>
      <c r="C8" s="21"/>
      <c r="D8" s="20"/>
      <c r="E8" s="22"/>
      <c r="F8" s="2"/>
      <c r="G8" s="2"/>
    </row>
    <row r="9" spans="1:7" x14ac:dyDescent="0.25">
      <c r="A9" s="23" t="s">
        <v>3</v>
      </c>
      <c r="B9" s="24"/>
      <c r="C9" s="25"/>
      <c r="D9" s="24"/>
      <c r="E9" s="26"/>
      <c r="F9" s="2"/>
      <c r="G9" s="2"/>
    </row>
    <row r="10" spans="1:7" x14ac:dyDescent="0.25">
      <c r="A10" s="23" t="s">
        <v>4</v>
      </c>
      <c r="B10" s="24"/>
      <c r="C10" s="25"/>
      <c r="D10" s="24"/>
      <c r="E10" s="26"/>
      <c r="F10" s="2"/>
      <c r="G10" s="2"/>
    </row>
    <row r="11" spans="1:7" x14ac:dyDescent="0.25">
      <c r="A11" s="27" t="s">
        <v>5</v>
      </c>
      <c r="B11" s="28"/>
      <c r="C11" s="29"/>
      <c r="D11" s="28"/>
      <c r="E11" s="30"/>
      <c r="F11" s="2"/>
      <c r="G11" s="2"/>
    </row>
    <row r="12" spans="1:7" ht="38.25" x14ac:dyDescent="0.25">
      <c r="A12" s="31" t="s">
        <v>6</v>
      </c>
      <c r="B12" s="20"/>
      <c r="C12" s="21"/>
      <c r="D12" s="20"/>
      <c r="E12" s="22"/>
      <c r="F12" s="2"/>
      <c r="G12" s="2"/>
    </row>
    <row r="13" spans="1:7" x14ac:dyDescent="0.25">
      <c r="A13" s="23" t="s">
        <v>3</v>
      </c>
      <c r="B13" s="24"/>
      <c r="C13" s="25"/>
      <c r="D13" s="24"/>
      <c r="E13" s="26"/>
      <c r="F13" s="2"/>
      <c r="G13" s="2"/>
    </row>
    <row r="14" spans="1:7" x14ac:dyDescent="0.25">
      <c r="A14" s="23" t="s">
        <v>4</v>
      </c>
      <c r="B14" s="24"/>
      <c r="C14" s="25"/>
      <c r="D14" s="24"/>
      <c r="E14" s="26"/>
      <c r="F14" s="2"/>
      <c r="G14" s="2"/>
    </row>
    <row r="15" spans="1:7" x14ac:dyDescent="0.25">
      <c r="A15" s="27" t="s">
        <v>5</v>
      </c>
      <c r="B15" s="28"/>
      <c r="C15" s="29"/>
      <c r="D15" s="28"/>
      <c r="E15" s="30"/>
      <c r="F15" s="2"/>
      <c r="G15" s="2"/>
    </row>
    <row r="16" spans="1:7" x14ac:dyDescent="0.25">
      <c r="A16" s="23" t="s">
        <v>7</v>
      </c>
      <c r="B16" s="20"/>
      <c r="C16" s="21"/>
      <c r="D16" s="20"/>
      <c r="E16" s="22"/>
      <c r="F16" s="2"/>
      <c r="G16" s="2"/>
    </row>
    <row r="17" spans="1:7" x14ac:dyDescent="0.25">
      <c r="A17" s="23" t="s">
        <v>3</v>
      </c>
      <c r="B17" s="24"/>
      <c r="C17" s="25"/>
      <c r="D17" s="32"/>
      <c r="E17" s="33"/>
      <c r="F17" s="2"/>
      <c r="G17" s="2"/>
    </row>
    <row r="18" spans="1:7" x14ac:dyDescent="0.25">
      <c r="A18" s="23" t="s">
        <v>4</v>
      </c>
      <c r="B18" s="24"/>
      <c r="C18" s="25"/>
      <c r="D18" s="32"/>
      <c r="E18" s="33"/>
      <c r="F18" s="2"/>
      <c r="G18" s="2"/>
    </row>
    <row r="19" spans="1:7" ht="15.75" thickBot="1" x14ac:dyDescent="0.3">
      <c r="A19" s="34" t="s">
        <v>5</v>
      </c>
      <c r="B19" s="35"/>
      <c r="C19" s="36"/>
      <c r="D19" s="37"/>
      <c r="E19" s="38"/>
      <c r="F19" s="2"/>
      <c r="G19" s="2"/>
    </row>
  </sheetData>
  <customSheetViews>
    <customSheetView guid="{4C847939-DEA1-4FE6-93AF-3C1C8DE7BC26}">
      <selection activeCell="A19" sqref="A19"/>
      <pageMargins left="0.7" right="0.7" top="0.75" bottom="0.75" header="0.3" footer="0.3"/>
      <pageSetup paperSize="9" orientation="portrait" horizontalDpi="300" verticalDpi="300" r:id="rId1"/>
    </customSheetView>
    <customSheetView guid="{9897937C-B841-4EC0-93D9-C56F5307F79C}">
      <selection activeCell="A19" sqref="A19"/>
      <pageMargins left="0.7" right="0.7" top="0.75" bottom="0.75" header="0.3" footer="0.3"/>
      <pageSetup paperSize="9" orientation="portrait" horizontalDpi="300" verticalDpi="300" r:id="rId2"/>
    </customSheetView>
  </customSheetViews>
  <mergeCells count="2">
    <mergeCell ref="B5:C5"/>
    <mergeCell ref="D5:E5"/>
  </mergeCells>
  <pageMargins left="0.7" right="0.7" top="0.75" bottom="0.75" header="0.3" footer="0.3"/>
  <pageSetup paperSize="9" orientation="portrait" horizontalDpi="300" verticalDpi="3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I18" sqref="I18"/>
    </sheetView>
  </sheetViews>
  <sheetFormatPr defaultRowHeight="15" x14ac:dyDescent="0.25"/>
  <cols>
    <col min="1" max="1" width="42.28515625" customWidth="1"/>
    <col min="2" max="4" width="15.7109375" customWidth="1"/>
  </cols>
  <sheetData>
    <row r="1" spans="1:4" ht="18" x14ac:dyDescent="0.25">
      <c r="A1" s="192" t="s">
        <v>388</v>
      </c>
    </row>
    <row r="3" spans="1:4" ht="18" x14ac:dyDescent="0.25">
      <c r="A3" s="1" t="s">
        <v>9</v>
      </c>
    </row>
    <row r="5" spans="1:4" x14ac:dyDescent="0.25">
      <c r="A5" s="5"/>
      <c r="B5" s="5">
        <v>2016</v>
      </c>
      <c r="C5" s="5">
        <v>2017</v>
      </c>
      <c r="D5" s="5">
        <v>2018</v>
      </c>
    </row>
    <row r="6" spans="1:4" ht="24.95" customHeight="1" x14ac:dyDescent="0.25">
      <c r="A6" s="6" t="s">
        <v>56</v>
      </c>
      <c r="B6" s="7"/>
      <c r="C6" s="7"/>
      <c r="D6" s="7"/>
    </row>
    <row r="7" spans="1:4" ht="24.95" customHeight="1" x14ac:dyDescent="0.25">
      <c r="A7" s="6" t="s">
        <v>60</v>
      </c>
      <c r="B7" s="8"/>
      <c r="C7" s="8"/>
      <c r="D7" s="8"/>
    </row>
    <row r="8" spans="1:4" ht="24.95" customHeight="1" x14ac:dyDescent="0.25">
      <c r="A8" s="6" t="s">
        <v>57</v>
      </c>
      <c r="B8" s="9">
        <f>B6*B7</f>
        <v>0</v>
      </c>
      <c r="C8" s="9">
        <f>C6*C7</f>
        <v>0</v>
      </c>
      <c r="D8" s="9">
        <f>D6*D7</f>
        <v>0</v>
      </c>
    </row>
    <row r="9" spans="1:4" ht="24.95" customHeight="1" x14ac:dyDescent="0.25">
      <c r="A9" s="6" t="s">
        <v>61</v>
      </c>
      <c r="B9" s="8"/>
      <c r="C9" s="8"/>
      <c r="D9" s="8"/>
    </row>
    <row r="10" spans="1:4" ht="24.95" customHeight="1" x14ac:dyDescent="0.25">
      <c r="A10" s="6" t="s">
        <v>58</v>
      </c>
      <c r="B10" s="9">
        <f>B6*B9</f>
        <v>0</v>
      </c>
      <c r="C10" s="9">
        <f>C6*C9</f>
        <v>0</v>
      </c>
      <c r="D10" s="9">
        <f>D6*D9</f>
        <v>0</v>
      </c>
    </row>
    <row r="11" spans="1:4" ht="24.95" customHeight="1" x14ac:dyDescent="0.25">
      <c r="A11" s="6" t="s">
        <v>59</v>
      </c>
      <c r="B11" s="9">
        <f>B8-B10</f>
        <v>0</v>
      </c>
      <c r="C11" s="9">
        <f>C8-C10</f>
        <v>0</v>
      </c>
      <c r="D11" s="9">
        <f>D8-D10</f>
        <v>0</v>
      </c>
    </row>
  </sheetData>
  <customSheetViews>
    <customSheetView guid="{4C847939-DEA1-4FE6-93AF-3C1C8DE7BC26}">
      <selection activeCell="A9" sqref="A9"/>
      <pageMargins left="0.7" right="0.7" top="0.75" bottom="0.75" header="0.3" footer="0.3"/>
      <pageSetup paperSize="9" orientation="portrait" horizontalDpi="300" verticalDpi="300" r:id="rId1"/>
    </customSheetView>
    <customSheetView guid="{9897937C-B841-4EC0-93D9-C56F5307F79C}">
      <selection activeCell="A9" sqref="A9"/>
      <pageMargins left="0.7" right="0.7" top="0.75" bottom="0.75" header="0.3" footer="0.3"/>
      <pageSetup paperSize="9" orientation="portrait" horizontalDpi="300" verticalDpi="300" r:id="rId2"/>
    </customSheetView>
  </customSheetViews>
  <pageMargins left="0.7" right="0.7" top="0.75" bottom="0.75" header="0.3" footer="0.3"/>
  <pageSetup paperSize="9" orientation="portrait" horizontalDpi="300" verticalDpi="30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abSelected="1" workbookViewId="0">
      <selection activeCell="H9" sqref="H9"/>
    </sheetView>
  </sheetViews>
  <sheetFormatPr defaultRowHeight="15" x14ac:dyDescent="0.25"/>
  <cols>
    <col min="1" max="1" width="15.7109375" customWidth="1"/>
    <col min="2" max="2" width="29.85546875" customWidth="1"/>
    <col min="3" max="5" width="15.7109375" customWidth="1"/>
  </cols>
  <sheetData>
    <row r="1" spans="1:5" ht="18" x14ac:dyDescent="0.25">
      <c r="A1" s="192" t="s">
        <v>387</v>
      </c>
    </row>
    <row r="3" spans="1:5" ht="18" x14ac:dyDescent="0.25">
      <c r="A3" s="1" t="s">
        <v>10</v>
      </c>
    </row>
    <row r="5" spans="1:5" ht="38.25" x14ac:dyDescent="0.25">
      <c r="A5" s="10" t="s">
        <v>72</v>
      </c>
      <c r="B5" s="10" t="s">
        <v>62</v>
      </c>
      <c r="C5" s="10" t="s">
        <v>63</v>
      </c>
      <c r="D5" s="10" t="s">
        <v>71</v>
      </c>
      <c r="E5" s="10" t="s">
        <v>0</v>
      </c>
    </row>
    <row r="6" spans="1:5" x14ac:dyDescent="0.25">
      <c r="A6" s="4" t="s">
        <v>35</v>
      </c>
      <c r="B6" s="4" t="s">
        <v>11</v>
      </c>
      <c r="C6" s="4" t="s">
        <v>12</v>
      </c>
      <c r="D6" s="4" t="s">
        <v>13</v>
      </c>
      <c r="E6" s="4" t="s">
        <v>14</v>
      </c>
    </row>
    <row r="10" spans="1:5" x14ac:dyDescent="0.25">
      <c r="A10" s="3" t="s">
        <v>42</v>
      </c>
    </row>
    <row r="11" spans="1:5" x14ac:dyDescent="0.25">
      <c r="A11" s="3" t="s">
        <v>35</v>
      </c>
      <c r="B11" t="s">
        <v>70</v>
      </c>
    </row>
    <row r="12" spans="1:5" x14ac:dyDescent="0.25">
      <c r="A12" s="3" t="s">
        <v>11</v>
      </c>
      <c r="B12" t="s">
        <v>64</v>
      </c>
    </row>
    <row r="13" spans="1:5" x14ac:dyDescent="0.25">
      <c r="A13" s="3" t="s">
        <v>12</v>
      </c>
      <c r="B13" t="s">
        <v>65</v>
      </c>
    </row>
    <row r="14" spans="1:5" x14ac:dyDescent="0.25">
      <c r="A14" s="3" t="s">
        <v>13</v>
      </c>
      <c r="B14" t="s">
        <v>67</v>
      </c>
    </row>
    <row r="15" spans="1:5" x14ac:dyDescent="0.25">
      <c r="A15" s="3" t="s">
        <v>14</v>
      </c>
      <c r="B15" t="s">
        <v>66</v>
      </c>
    </row>
  </sheetData>
  <customSheetViews>
    <customSheetView guid="{4C847939-DEA1-4FE6-93AF-3C1C8DE7BC26}">
      <selection activeCell="D5" sqref="D5"/>
      <pageMargins left="0.7" right="0.7" top="0.75" bottom="0.75" header="0.3" footer="0.3"/>
      <pageSetup paperSize="9" orientation="portrait" horizontalDpi="300" verticalDpi="300" r:id="rId1"/>
    </customSheetView>
    <customSheetView guid="{9897937C-B841-4EC0-93D9-C56F5307F79C}">
      <selection activeCell="A7" sqref="A7"/>
      <pageMargins left="0.7" right="0.7" top="0.75" bottom="0.75" header="0.3" footer="0.3"/>
      <pageSetup paperSize="9" orientation="portrait" horizontalDpi="300" verticalDpi="300" r:id="rId2"/>
    </customSheetView>
  </customSheetViews>
  <pageMargins left="0.7" right="0.7" top="0.75" bottom="0.75" header="0.3" footer="0.3"/>
  <pageSetup paperSize="9" orientation="portrait" horizontalDpi="300" verticalDpi="300"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23"/>
  <sheetViews>
    <sheetView zoomScaleNormal="100" workbookViewId="0">
      <selection activeCell="C21" sqref="C21"/>
    </sheetView>
  </sheetViews>
  <sheetFormatPr defaultColWidth="12.5703125" defaultRowHeight="15.75" x14ac:dyDescent="0.25"/>
  <cols>
    <col min="1" max="1" width="58.7109375" style="66" customWidth="1"/>
    <col min="2" max="3" width="15.5703125" style="66" customWidth="1"/>
    <col min="4" max="4" width="36.140625" style="66" customWidth="1"/>
    <col min="5" max="5" width="12.5703125" style="66" customWidth="1"/>
    <col min="6" max="16384" width="12.5703125" style="66"/>
  </cols>
  <sheetData>
    <row r="1" spans="1:4" ht="18" x14ac:dyDescent="0.25">
      <c r="A1" s="192" t="s">
        <v>387</v>
      </c>
    </row>
    <row r="3" spans="1:4" ht="18.75" thickBot="1" x14ac:dyDescent="0.3">
      <c r="A3" s="45" t="s">
        <v>229</v>
      </c>
    </row>
    <row r="4" spans="1:4" ht="16.5" thickBot="1" x14ac:dyDescent="0.3">
      <c r="A4" s="67" t="s">
        <v>230</v>
      </c>
      <c r="B4" s="68" t="s">
        <v>231</v>
      </c>
      <c r="C4" s="68" t="s">
        <v>232</v>
      </c>
      <c r="D4" s="69" t="s">
        <v>233</v>
      </c>
    </row>
    <row r="5" spans="1:4" x14ac:dyDescent="0.25">
      <c r="A5" s="70" t="s">
        <v>234</v>
      </c>
      <c r="B5" s="71"/>
      <c r="C5" s="72"/>
      <c r="D5" s="73"/>
    </row>
    <row r="6" spans="1:4" x14ac:dyDescent="0.25">
      <c r="A6" s="74" t="s">
        <v>235</v>
      </c>
      <c r="B6" s="75">
        <f>B5-B7</f>
        <v>0</v>
      </c>
      <c r="C6" s="76"/>
      <c r="D6" s="77"/>
    </row>
    <row r="7" spans="1:4" ht="16.5" thickBot="1" x14ac:dyDescent="0.3">
      <c r="A7" s="78" t="s">
        <v>236</v>
      </c>
      <c r="B7" s="79">
        <f>B8+B9</f>
        <v>0</v>
      </c>
      <c r="C7" s="76"/>
      <c r="D7" s="80"/>
    </row>
    <row r="8" spans="1:4" ht="16.5" thickBot="1" x14ac:dyDescent="0.3">
      <c r="A8" s="81" t="s">
        <v>237</v>
      </c>
      <c r="B8" s="82"/>
      <c r="C8" s="83"/>
      <c r="D8" s="84"/>
    </row>
    <row r="9" spans="1:4" x14ac:dyDescent="0.25">
      <c r="A9" s="85" t="s">
        <v>238</v>
      </c>
      <c r="B9" s="86"/>
      <c r="C9" s="87"/>
      <c r="D9" s="88"/>
    </row>
    <row r="10" spans="1:4" ht="16.5" thickBot="1" x14ac:dyDescent="0.3">
      <c r="A10" s="78" t="s">
        <v>235</v>
      </c>
      <c r="B10" s="89">
        <f>B9-B11</f>
        <v>0</v>
      </c>
      <c r="C10" s="90">
        <f>C11</f>
        <v>0</v>
      </c>
      <c r="D10" s="91"/>
    </row>
    <row r="11" spans="1:4" x14ac:dyDescent="0.25">
      <c r="A11" s="85" t="s">
        <v>239</v>
      </c>
      <c r="B11" s="92">
        <f>SUM(B12:B16)</f>
        <v>0</v>
      </c>
      <c r="C11" s="93">
        <f>C12+C13+C14+C15+C16</f>
        <v>0</v>
      </c>
      <c r="D11" s="88"/>
    </row>
    <row r="12" spans="1:4" x14ac:dyDescent="0.25">
      <c r="A12" s="74" t="s">
        <v>240</v>
      </c>
      <c r="B12" s="94">
        <f>B17</f>
        <v>0</v>
      </c>
      <c r="C12" s="95">
        <f>C17</f>
        <v>0</v>
      </c>
      <c r="D12" s="96"/>
    </row>
    <row r="13" spans="1:4" x14ac:dyDescent="0.25">
      <c r="A13" s="74" t="s">
        <v>241</v>
      </c>
      <c r="B13" s="97"/>
      <c r="C13" s="98"/>
      <c r="D13" s="96"/>
    </row>
    <row r="14" spans="1:4" x14ac:dyDescent="0.25">
      <c r="A14" s="74" t="s">
        <v>242</v>
      </c>
      <c r="B14" s="97"/>
      <c r="C14" s="98"/>
      <c r="D14" s="96"/>
    </row>
    <row r="15" spans="1:4" x14ac:dyDescent="0.25">
      <c r="A15" s="74" t="s">
        <v>243</v>
      </c>
      <c r="B15" s="97"/>
      <c r="C15" s="98"/>
      <c r="D15" s="96"/>
    </row>
    <row r="16" spans="1:4" ht="16.5" thickBot="1" x14ac:dyDescent="0.3">
      <c r="A16" s="78" t="s">
        <v>244</v>
      </c>
      <c r="B16" s="99"/>
      <c r="C16" s="100"/>
      <c r="D16" s="91"/>
    </row>
    <row r="17" spans="1:4" x14ac:dyDescent="0.25">
      <c r="A17" s="70" t="s">
        <v>245</v>
      </c>
      <c r="B17" s="101">
        <f>B18+B19+B20</f>
        <v>0</v>
      </c>
      <c r="C17" s="102">
        <f>C18+C19+C20</f>
        <v>0</v>
      </c>
      <c r="D17" s="103"/>
    </row>
    <row r="18" spans="1:4" x14ac:dyDescent="0.25">
      <c r="A18" s="104" t="s">
        <v>246</v>
      </c>
      <c r="B18" s="105"/>
      <c r="C18" s="106"/>
      <c r="D18" s="96"/>
    </row>
    <row r="19" spans="1:4" x14ac:dyDescent="0.25">
      <c r="A19" s="104" t="s">
        <v>247</v>
      </c>
      <c r="B19" s="105"/>
      <c r="C19" s="106"/>
      <c r="D19" s="96"/>
    </row>
    <row r="20" spans="1:4" ht="16.5" thickBot="1" x14ac:dyDescent="0.3">
      <c r="A20" s="107" t="s">
        <v>248</v>
      </c>
      <c r="B20" s="108"/>
      <c r="C20" s="109"/>
      <c r="D20" s="91"/>
    </row>
    <row r="21" spans="1:4" x14ac:dyDescent="0.25">
      <c r="B21" s="110"/>
      <c r="C21" s="110"/>
    </row>
    <row r="22" spans="1:4" x14ac:dyDescent="0.25">
      <c r="A22" s="111" t="s">
        <v>249</v>
      </c>
    </row>
    <row r="23" spans="1:4" x14ac:dyDescent="0.25">
      <c r="A23" s="110" t="s">
        <v>250</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5"/>
  <sheetViews>
    <sheetView zoomScaleNormal="100" workbookViewId="0">
      <selection activeCell="D22" sqref="D22"/>
    </sheetView>
  </sheetViews>
  <sheetFormatPr defaultColWidth="12.5703125" defaultRowHeight="15.75" x14ac:dyDescent="0.25"/>
  <cols>
    <col min="1" max="1" width="53.140625" style="66" bestFit="1" customWidth="1"/>
    <col min="2" max="2" width="15.5703125" style="66" customWidth="1"/>
    <col min="3" max="3" width="36.140625" style="66" customWidth="1"/>
    <col min="4" max="4" width="12.5703125" style="66" customWidth="1"/>
    <col min="5" max="16384" width="12.5703125" style="66"/>
  </cols>
  <sheetData>
    <row r="1" spans="1:3" ht="18" x14ac:dyDescent="0.25">
      <c r="A1" s="192" t="s">
        <v>387</v>
      </c>
    </row>
    <row r="3" spans="1:3" ht="18.75" thickBot="1" x14ac:dyDescent="0.3">
      <c r="A3" s="45" t="s">
        <v>251</v>
      </c>
    </row>
    <row r="4" spans="1:3" ht="16.5" thickBot="1" x14ac:dyDescent="0.3">
      <c r="A4" s="67" t="s">
        <v>230</v>
      </c>
      <c r="B4" s="68" t="s">
        <v>231</v>
      </c>
      <c r="C4" s="69" t="s">
        <v>233</v>
      </c>
    </row>
    <row r="5" spans="1:3" x14ac:dyDescent="0.25">
      <c r="A5" s="112" t="s">
        <v>252</v>
      </c>
      <c r="B5" s="113">
        <f>SUMIF('G-4.1 SG&amp;A listing'!C:C,"Yes",'G-4.1 SG&amp;A listing'!E:E)</f>
        <v>0</v>
      </c>
      <c r="C5" s="114" t="s">
        <v>253</v>
      </c>
    </row>
    <row r="6" spans="1:3" ht="16.5" thickBot="1" x14ac:dyDescent="0.3">
      <c r="A6" s="115" t="s">
        <v>235</v>
      </c>
      <c r="B6" s="116">
        <f>B5-B7</f>
        <v>0</v>
      </c>
      <c r="C6" s="117"/>
    </row>
    <row r="7" spans="1:3" x14ac:dyDescent="0.25">
      <c r="A7" s="112" t="s">
        <v>254</v>
      </c>
      <c r="B7" s="113">
        <f>SUM(B8:B12)</f>
        <v>0</v>
      </c>
      <c r="C7" s="114"/>
    </row>
    <row r="8" spans="1:3" x14ac:dyDescent="0.25">
      <c r="A8" s="118" t="s">
        <v>255</v>
      </c>
      <c r="B8" s="119"/>
      <c r="C8" s="77"/>
    </row>
    <row r="9" spans="1:3" x14ac:dyDescent="0.25">
      <c r="A9" s="118" t="s">
        <v>256</v>
      </c>
      <c r="B9" s="119"/>
      <c r="C9" s="77"/>
    </row>
    <row r="10" spans="1:3" x14ac:dyDescent="0.25">
      <c r="A10" s="120" t="s">
        <v>257</v>
      </c>
      <c r="B10" s="121"/>
      <c r="C10" s="77"/>
    </row>
    <row r="11" spans="1:3" x14ac:dyDescent="0.25">
      <c r="A11" s="120" t="s">
        <v>258</v>
      </c>
      <c r="B11" s="121"/>
      <c r="C11" s="77"/>
    </row>
    <row r="12" spans="1:3" ht="16.5" thickBot="1" x14ac:dyDescent="0.3">
      <c r="A12" s="122" t="s">
        <v>259</v>
      </c>
      <c r="B12" s="123"/>
      <c r="C12" s="80"/>
    </row>
    <row r="13" spans="1:3" x14ac:dyDescent="0.25">
      <c r="B13" s="110"/>
    </row>
    <row r="14" spans="1:3" x14ac:dyDescent="0.25">
      <c r="A14" s="111" t="s">
        <v>249</v>
      </c>
    </row>
    <row r="15" spans="1:3" x14ac:dyDescent="0.25">
      <c r="A15" s="110" t="s">
        <v>250</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5"/>
  <sheetViews>
    <sheetView showZeros="0" zoomScaleNormal="100" workbookViewId="0">
      <selection activeCell="I13" sqref="I13"/>
    </sheetView>
  </sheetViews>
  <sheetFormatPr defaultRowHeight="12.75" x14ac:dyDescent="0.2"/>
  <cols>
    <col min="1" max="1" width="20.7109375" style="65" customWidth="1"/>
    <col min="2" max="38" width="10.7109375" style="51" customWidth="1"/>
    <col min="39" max="16384" width="9.140625" style="51"/>
  </cols>
  <sheetData>
    <row r="1" spans="1:41" s="40" customFormat="1" ht="18" x14ac:dyDescent="0.25">
      <c r="A1" s="192" t="s">
        <v>387</v>
      </c>
    </row>
    <row r="2" spans="1:41" s="40" customFormat="1" ht="18" x14ac:dyDescent="0.25">
      <c r="A2" s="41"/>
      <c r="B2" s="42"/>
      <c r="C2" s="42"/>
      <c r="D2" s="42"/>
      <c r="E2" s="42"/>
      <c r="F2" s="42"/>
      <c r="G2" s="42"/>
      <c r="H2" s="42"/>
      <c r="I2" s="42"/>
      <c r="J2" s="42"/>
    </row>
    <row r="3" spans="1:41" s="40" customFormat="1" ht="18" x14ac:dyDescent="0.25">
      <c r="A3" s="45" t="s">
        <v>260</v>
      </c>
    </row>
    <row r="4" spans="1:41" s="40" customFormat="1" ht="18" x14ac:dyDescent="0.25">
      <c r="A4" s="45"/>
    </row>
    <row r="5" spans="1:41" s="40" customFormat="1" ht="29.25" customHeight="1" x14ac:dyDescent="0.25">
      <c r="A5" s="46"/>
      <c r="B5" s="47"/>
      <c r="C5" s="196" t="s">
        <v>385</v>
      </c>
      <c r="D5" s="197"/>
      <c r="E5" s="197"/>
      <c r="F5" s="198"/>
      <c r="G5" s="47"/>
      <c r="H5" s="47"/>
      <c r="I5" s="47"/>
      <c r="J5" s="47"/>
      <c r="K5" s="47"/>
      <c r="L5" s="47"/>
      <c r="M5" s="47"/>
      <c r="N5" s="47"/>
      <c r="O5" s="47"/>
      <c r="P5" s="47"/>
      <c r="Q5" s="47"/>
      <c r="R5" s="47"/>
      <c r="S5" s="47"/>
      <c r="T5" s="47"/>
      <c r="U5" s="47"/>
      <c r="V5" s="47"/>
      <c r="W5" s="47"/>
      <c r="AC5" s="47"/>
      <c r="AD5" s="47"/>
      <c r="AF5" s="47"/>
      <c r="AH5" s="47"/>
      <c r="AJ5" s="47"/>
      <c r="AK5" s="47"/>
      <c r="AL5" s="47"/>
      <c r="AM5" s="47"/>
      <c r="AO5" s="47"/>
    </row>
    <row r="6" spans="1:41" s="48" customFormat="1" ht="38.25" x14ac:dyDescent="0.25">
      <c r="A6" s="46" t="s">
        <v>78</v>
      </c>
      <c r="B6" s="47" t="s">
        <v>79</v>
      </c>
      <c r="C6" s="193" t="s">
        <v>380</v>
      </c>
      <c r="D6" s="194" t="s">
        <v>381</v>
      </c>
      <c r="E6" s="194" t="s">
        <v>382</v>
      </c>
      <c r="F6" s="195" t="s">
        <v>383</v>
      </c>
      <c r="G6" s="47" t="s">
        <v>80</v>
      </c>
      <c r="H6" s="47" t="s">
        <v>261</v>
      </c>
      <c r="I6" s="47" t="s">
        <v>81</v>
      </c>
      <c r="J6" s="47" t="s">
        <v>27</v>
      </c>
      <c r="K6" s="47" t="s">
        <v>82</v>
      </c>
      <c r="L6" s="47" t="s">
        <v>83</v>
      </c>
      <c r="M6" s="47" t="s">
        <v>84</v>
      </c>
      <c r="N6" s="47" t="s">
        <v>85</v>
      </c>
      <c r="O6" s="47" t="s">
        <v>33</v>
      </c>
      <c r="P6" s="47" t="s">
        <v>87</v>
      </c>
      <c r="Q6" s="47" t="s">
        <v>29</v>
      </c>
      <c r="R6" s="47" t="s">
        <v>88</v>
      </c>
      <c r="S6" s="47" t="s">
        <v>262</v>
      </c>
      <c r="T6" s="47" t="s">
        <v>90</v>
      </c>
      <c r="U6" s="47" t="s">
        <v>91</v>
      </c>
      <c r="V6" s="47" t="s">
        <v>92</v>
      </c>
      <c r="W6" s="47" t="s">
        <v>93</v>
      </c>
      <c r="X6" s="47" t="s">
        <v>94</v>
      </c>
      <c r="Y6" s="47" t="s">
        <v>104</v>
      </c>
      <c r="Z6" s="47" t="s">
        <v>105</v>
      </c>
      <c r="AA6" s="47" t="s">
        <v>106</v>
      </c>
      <c r="AB6" s="47" t="s">
        <v>107</v>
      </c>
      <c r="AC6" s="47" t="s">
        <v>108</v>
      </c>
      <c r="AD6" s="47" t="s">
        <v>109</v>
      </c>
      <c r="AE6" s="47" t="s">
        <v>110</v>
      </c>
      <c r="AF6" s="47" t="s">
        <v>111</v>
      </c>
      <c r="AG6" s="47" t="s">
        <v>112</v>
      </c>
      <c r="AH6" s="47" t="s">
        <v>113</v>
      </c>
      <c r="AI6" s="47" t="s">
        <v>114</v>
      </c>
      <c r="AJ6" s="47" t="s">
        <v>115</v>
      </c>
      <c r="AK6" s="47" t="s">
        <v>263</v>
      </c>
      <c r="AL6" s="47" t="s">
        <v>264</v>
      </c>
    </row>
    <row r="7" spans="1:41" s="49" customFormat="1" x14ac:dyDescent="0.2">
      <c r="A7" s="49" t="s">
        <v>35</v>
      </c>
      <c r="B7" s="49" t="s">
        <v>11</v>
      </c>
      <c r="C7" s="49" t="s">
        <v>118</v>
      </c>
      <c r="D7" s="49" t="s">
        <v>118</v>
      </c>
      <c r="E7" s="49" t="s">
        <v>118</v>
      </c>
      <c r="F7" s="49" t="s">
        <v>118</v>
      </c>
      <c r="G7" s="49" t="s">
        <v>119</v>
      </c>
      <c r="H7" s="49" t="s">
        <v>119</v>
      </c>
      <c r="I7" s="49" t="s">
        <v>13</v>
      </c>
      <c r="L7" s="49" t="s">
        <v>14</v>
      </c>
      <c r="M7" s="49" t="s">
        <v>15</v>
      </c>
      <c r="N7" s="49" t="s">
        <v>16</v>
      </c>
      <c r="O7" s="49" t="s">
        <v>17</v>
      </c>
      <c r="P7" s="49" t="s">
        <v>18</v>
      </c>
      <c r="Q7" s="49" t="s">
        <v>19</v>
      </c>
      <c r="R7" s="49" t="s">
        <v>36</v>
      </c>
      <c r="S7" s="49" t="s">
        <v>265</v>
      </c>
      <c r="T7" s="49" t="s">
        <v>37</v>
      </c>
      <c r="U7" s="49" t="s">
        <v>38</v>
      </c>
      <c r="V7" s="49" t="s">
        <v>39</v>
      </c>
      <c r="W7" s="49" t="s">
        <v>40</v>
      </c>
      <c r="X7" s="49" t="s">
        <v>266</v>
      </c>
      <c r="Y7" s="49" t="s">
        <v>41</v>
      </c>
      <c r="Z7" s="49" t="s">
        <v>121</v>
      </c>
      <c r="AA7" s="49" t="s">
        <v>122</v>
      </c>
      <c r="AB7" s="49" t="s">
        <v>123</v>
      </c>
      <c r="AC7" s="49" t="s">
        <v>124</v>
      </c>
      <c r="AD7" s="49" t="s">
        <v>125</v>
      </c>
      <c r="AE7" s="49" t="s">
        <v>126</v>
      </c>
      <c r="AF7" s="49" t="s">
        <v>127</v>
      </c>
      <c r="AG7" s="49" t="s">
        <v>128</v>
      </c>
      <c r="AH7" s="49" t="s">
        <v>267</v>
      </c>
      <c r="AI7" s="49" t="s">
        <v>129</v>
      </c>
      <c r="AJ7" s="49" t="s">
        <v>130</v>
      </c>
      <c r="AK7" s="49" t="s">
        <v>131</v>
      </c>
      <c r="AL7" s="49" t="s">
        <v>132</v>
      </c>
    </row>
    <row r="8" spans="1:41" ht="15" x14ac:dyDescent="0.25">
      <c r="A8" s="50"/>
      <c r="G8" s="51" t="str">
        <f>CONCATENATE(C8,"-",D8,"-",E8)</f>
        <v>--</v>
      </c>
      <c r="H8" s="51" t="str">
        <f>CONCATENATE(C8,"-",D8)</f>
        <v>-</v>
      </c>
      <c r="K8" s="52"/>
      <c r="L8" s="52"/>
      <c r="M8" s="53">
        <f>VALUE(ROUNDUP(MONTH(L8)/12*4,0)*3&amp;"/"&amp;YEAR(L8))</f>
        <v>61</v>
      </c>
      <c r="P8" s="54"/>
      <c r="Q8" s="55"/>
      <c r="R8" s="56"/>
      <c r="S8" s="56" t="e">
        <f>R8/Q8</f>
        <v>#DIV/0!</v>
      </c>
      <c r="T8" s="56"/>
      <c r="U8" s="56"/>
      <c r="V8" s="56"/>
      <c r="W8" s="56">
        <f>R8-T8-U8+V8</f>
        <v>0</v>
      </c>
      <c r="X8" s="56" t="e">
        <f>W8/Q8</f>
        <v>#DIV/0!</v>
      </c>
      <c r="Y8" s="56"/>
      <c r="Z8" s="56" t="e">
        <f>Y8/Q8</f>
        <v>#DIV/0!</v>
      </c>
      <c r="AA8" s="56"/>
      <c r="AB8" s="56" t="e">
        <f>AA8/Q8</f>
        <v>#DIV/0!</v>
      </c>
      <c r="AC8" s="56"/>
      <c r="AD8" s="56" t="e">
        <f>AC8/Q8</f>
        <v>#DIV/0!</v>
      </c>
      <c r="AE8" s="56"/>
      <c r="AF8" s="56" t="e">
        <f>AE8/Q8</f>
        <v>#DIV/0!</v>
      </c>
      <c r="AG8" s="56"/>
      <c r="AH8" s="56" t="e">
        <f>AG8/Q8</f>
        <v>#DIV/0!</v>
      </c>
      <c r="AI8" s="56"/>
      <c r="AJ8" s="56" t="e">
        <f>AI8/Q8</f>
        <v>#DIV/0!</v>
      </c>
      <c r="AK8" s="56"/>
      <c r="AL8" s="56" t="e">
        <f>AK8/Q8</f>
        <v>#DIV/0!</v>
      </c>
    </row>
    <row r="9" spans="1:41" x14ac:dyDescent="0.2">
      <c r="A9" s="50"/>
      <c r="L9" s="52"/>
      <c r="M9" s="53"/>
    </row>
    <row r="10" spans="1:41" x14ac:dyDescent="0.2">
      <c r="A10" s="57" t="s">
        <v>145</v>
      </c>
      <c r="B10" s="58" t="s">
        <v>268</v>
      </c>
      <c r="C10" s="58"/>
      <c r="D10" s="58"/>
      <c r="E10" s="58"/>
      <c r="F10" s="58"/>
      <c r="G10" s="59"/>
      <c r="H10" s="59"/>
    </row>
    <row r="11" spans="1:41" x14ac:dyDescent="0.2">
      <c r="A11" s="57"/>
      <c r="B11" s="58" t="s">
        <v>269</v>
      </c>
      <c r="C11" s="58"/>
      <c r="D11" s="58"/>
      <c r="E11" s="58"/>
      <c r="F11" s="58"/>
      <c r="G11" s="59"/>
      <c r="H11" s="59"/>
    </row>
    <row r="12" spans="1:41" x14ac:dyDescent="0.2">
      <c r="A12" s="57" t="s">
        <v>147</v>
      </c>
      <c r="B12" s="58" t="s">
        <v>148</v>
      </c>
      <c r="C12" s="58"/>
      <c r="D12" s="58"/>
      <c r="E12" s="58"/>
      <c r="F12" s="58"/>
      <c r="G12" s="59"/>
      <c r="H12" s="59"/>
    </row>
    <row r="13" spans="1:41" x14ac:dyDescent="0.2">
      <c r="A13" s="57" t="s">
        <v>118</v>
      </c>
      <c r="B13" s="58" t="s">
        <v>149</v>
      </c>
      <c r="C13" s="58"/>
      <c r="D13" s="58"/>
      <c r="E13" s="58"/>
      <c r="F13" s="58"/>
      <c r="G13" s="59"/>
      <c r="H13" s="59"/>
    </row>
    <row r="14" spans="1:41" x14ac:dyDescent="0.2">
      <c r="A14" s="57" t="s">
        <v>119</v>
      </c>
      <c r="B14" s="58" t="s">
        <v>150</v>
      </c>
      <c r="C14" s="58"/>
      <c r="D14" s="58"/>
      <c r="E14" s="58"/>
      <c r="F14" s="58"/>
      <c r="G14" s="59"/>
      <c r="H14" s="59"/>
    </row>
    <row r="15" spans="1:41" x14ac:dyDescent="0.2">
      <c r="A15" s="57" t="s">
        <v>151</v>
      </c>
      <c r="B15" s="58" t="s">
        <v>152</v>
      </c>
      <c r="C15" s="58"/>
      <c r="D15" s="58"/>
      <c r="E15" s="58"/>
      <c r="F15" s="58"/>
      <c r="G15" s="59"/>
      <c r="H15" s="59"/>
    </row>
    <row r="16" spans="1:41" x14ac:dyDescent="0.2">
      <c r="A16" s="57" t="s">
        <v>153</v>
      </c>
      <c r="B16" s="58" t="s">
        <v>270</v>
      </c>
      <c r="C16" s="58"/>
      <c r="D16" s="58"/>
      <c r="E16" s="58"/>
      <c r="F16" s="58"/>
      <c r="G16" s="59"/>
      <c r="H16" s="59"/>
    </row>
    <row r="17" spans="1:8" x14ac:dyDescent="0.2">
      <c r="A17" s="57"/>
      <c r="B17" s="58" t="s">
        <v>271</v>
      </c>
      <c r="C17" s="58"/>
      <c r="D17" s="58"/>
      <c r="E17" s="58"/>
      <c r="F17" s="58"/>
      <c r="G17" s="59"/>
      <c r="H17" s="59"/>
    </row>
    <row r="18" spans="1:8" s="63" customFormat="1" x14ac:dyDescent="0.2">
      <c r="A18" s="60" t="s">
        <v>155</v>
      </c>
      <c r="B18" s="61" t="s">
        <v>156</v>
      </c>
      <c r="C18" s="61"/>
      <c r="D18" s="61"/>
      <c r="E18" s="61"/>
      <c r="F18" s="61"/>
      <c r="G18" s="62"/>
      <c r="H18" s="62"/>
    </row>
    <row r="19" spans="1:8" s="63" customFormat="1" x14ac:dyDescent="0.2">
      <c r="A19" s="60" t="s">
        <v>157</v>
      </c>
      <c r="B19" s="61" t="s">
        <v>158</v>
      </c>
      <c r="C19" s="61"/>
      <c r="D19" s="61"/>
      <c r="E19" s="61"/>
      <c r="F19" s="61"/>
      <c r="G19" s="62"/>
      <c r="H19" s="62"/>
    </row>
    <row r="20" spans="1:8" s="63" customFormat="1" x14ac:dyDescent="0.2">
      <c r="A20" s="60" t="s">
        <v>159</v>
      </c>
      <c r="B20" s="61" t="s">
        <v>272</v>
      </c>
      <c r="C20" s="61"/>
      <c r="D20" s="61"/>
      <c r="E20" s="61"/>
      <c r="F20" s="61"/>
    </row>
    <row r="21" spans="1:8" s="63" customFormat="1" x14ac:dyDescent="0.2">
      <c r="A21" s="60" t="s">
        <v>161</v>
      </c>
      <c r="B21" s="61" t="s">
        <v>273</v>
      </c>
      <c r="C21" s="61"/>
      <c r="D21" s="61"/>
      <c r="E21" s="61"/>
      <c r="F21" s="61"/>
    </row>
    <row r="22" spans="1:8" s="63" customFormat="1" x14ac:dyDescent="0.2">
      <c r="A22" s="60" t="s">
        <v>163</v>
      </c>
      <c r="B22" s="61" t="s">
        <v>164</v>
      </c>
      <c r="C22" s="61"/>
      <c r="D22" s="61"/>
      <c r="E22" s="61"/>
      <c r="F22" s="61"/>
    </row>
    <row r="23" spans="1:8" s="63" customFormat="1" x14ac:dyDescent="0.2">
      <c r="A23" s="60" t="s">
        <v>165</v>
      </c>
      <c r="B23" s="61" t="s">
        <v>168</v>
      </c>
      <c r="C23" s="61"/>
      <c r="D23" s="61"/>
      <c r="E23" s="61"/>
      <c r="F23" s="61"/>
    </row>
    <row r="24" spans="1:8" s="63" customFormat="1" x14ac:dyDescent="0.2">
      <c r="A24" s="60" t="s">
        <v>274</v>
      </c>
      <c r="B24" s="61" t="s">
        <v>275</v>
      </c>
      <c r="C24" s="61"/>
      <c r="D24" s="61"/>
      <c r="E24" s="61"/>
      <c r="F24" s="61"/>
    </row>
    <row r="25" spans="1:8" s="63" customFormat="1" x14ac:dyDescent="0.2">
      <c r="A25" s="60" t="s">
        <v>167</v>
      </c>
      <c r="B25" s="61" t="s">
        <v>276</v>
      </c>
      <c r="C25" s="61"/>
      <c r="D25" s="61"/>
      <c r="E25" s="61"/>
      <c r="F25" s="61"/>
    </row>
    <row r="26" spans="1:8" s="63" customFormat="1" x14ac:dyDescent="0.2">
      <c r="A26" s="60" t="s">
        <v>171</v>
      </c>
      <c r="B26" s="61" t="s">
        <v>277</v>
      </c>
      <c r="C26" s="61"/>
      <c r="D26" s="61"/>
      <c r="E26" s="61"/>
      <c r="F26" s="61"/>
    </row>
    <row r="27" spans="1:8" s="63" customFormat="1" x14ac:dyDescent="0.2">
      <c r="A27" s="60" t="s">
        <v>173</v>
      </c>
      <c r="B27" s="61" t="s">
        <v>176</v>
      </c>
      <c r="C27" s="61"/>
      <c r="D27" s="61"/>
      <c r="E27" s="61"/>
      <c r="F27" s="61"/>
    </row>
    <row r="28" spans="1:8" s="63" customFormat="1" x14ac:dyDescent="0.2">
      <c r="A28" s="60" t="s">
        <v>175</v>
      </c>
      <c r="B28" s="61" t="s">
        <v>278</v>
      </c>
      <c r="C28" s="61"/>
      <c r="D28" s="61"/>
      <c r="E28" s="61"/>
      <c r="F28" s="61"/>
    </row>
    <row r="29" spans="1:8" s="63" customFormat="1" x14ac:dyDescent="0.2">
      <c r="A29" s="60" t="s">
        <v>279</v>
      </c>
      <c r="B29" s="61" t="s">
        <v>280</v>
      </c>
      <c r="C29" s="61"/>
      <c r="D29" s="61"/>
      <c r="E29" s="61"/>
      <c r="F29" s="61"/>
    </row>
    <row r="30" spans="1:8" s="63" customFormat="1" x14ac:dyDescent="0.2">
      <c r="A30" s="60" t="s">
        <v>177</v>
      </c>
      <c r="B30" s="61" t="s">
        <v>200</v>
      </c>
      <c r="C30" s="61"/>
      <c r="D30" s="61"/>
      <c r="E30" s="61"/>
      <c r="F30" s="61"/>
    </row>
    <row r="31" spans="1:8" s="63" customFormat="1" x14ac:dyDescent="0.2">
      <c r="A31" s="60" t="s">
        <v>179</v>
      </c>
      <c r="B31" s="61" t="s">
        <v>281</v>
      </c>
      <c r="C31" s="61"/>
      <c r="D31" s="61"/>
      <c r="E31" s="61"/>
      <c r="F31" s="61"/>
    </row>
    <row r="32" spans="1:8" s="63" customFormat="1" x14ac:dyDescent="0.2">
      <c r="A32" s="60" t="s">
        <v>181</v>
      </c>
      <c r="B32" s="61" t="s">
        <v>282</v>
      </c>
      <c r="C32" s="61"/>
      <c r="D32" s="61"/>
      <c r="E32" s="61"/>
      <c r="F32" s="61"/>
    </row>
    <row r="33" spans="1:6" s="63" customFormat="1" x14ac:dyDescent="0.2">
      <c r="A33" s="60" t="s">
        <v>183</v>
      </c>
      <c r="B33" s="61" t="s">
        <v>283</v>
      </c>
      <c r="C33" s="61"/>
      <c r="D33" s="61"/>
      <c r="E33" s="61"/>
      <c r="F33" s="61"/>
    </row>
    <row r="34" spans="1:6" s="63" customFormat="1" x14ac:dyDescent="0.2">
      <c r="A34" s="60" t="s">
        <v>185</v>
      </c>
      <c r="B34" s="61" t="s">
        <v>284</v>
      </c>
      <c r="C34" s="61"/>
      <c r="D34" s="61"/>
      <c r="E34" s="61"/>
      <c r="F34" s="61"/>
    </row>
    <row r="35" spans="1:6" s="63" customFormat="1" x14ac:dyDescent="0.2">
      <c r="A35" s="60" t="s">
        <v>187</v>
      </c>
      <c r="B35" s="61" t="s">
        <v>285</v>
      </c>
      <c r="C35" s="61"/>
      <c r="D35" s="61"/>
      <c r="E35" s="61"/>
      <c r="F35" s="61"/>
    </row>
    <row r="36" spans="1:6" s="63" customFormat="1" x14ac:dyDescent="0.2">
      <c r="A36" s="60" t="s">
        <v>189</v>
      </c>
      <c r="B36" s="61" t="s">
        <v>213</v>
      </c>
      <c r="C36" s="61"/>
      <c r="D36" s="61"/>
      <c r="E36" s="61"/>
      <c r="F36" s="61"/>
    </row>
    <row r="37" spans="1:6" s="63" customFormat="1" x14ac:dyDescent="0.2">
      <c r="A37" s="60" t="s">
        <v>191</v>
      </c>
      <c r="B37" s="61" t="s">
        <v>286</v>
      </c>
      <c r="C37" s="61"/>
      <c r="D37" s="61"/>
      <c r="E37" s="61"/>
      <c r="F37" s="61"/>
    </row>
    <row r="38" spans="1:6" s="63" customFormat="1" x14ac:dyDescent="0.2">
      <c r="A38" s="60" t="s">
        <v>193</v>
      </c>
      <c r="B38" s="61" t="s">
        <v>217</v>
      </c>
      <c r="C38" s="61"/>
      <c r="D38" s="61"/>
      <c r="E38" s="61"/>
      <c r="F38" s="61"/>
    </row>
    <row r="39" spans="1:6" s="63" customFormat="1" x14ac:dyDescent="0.2">
      <c r="A39" s="60" t="s">
        <v>287</v>
      </c>
      <c r="B39" s="61" t="s">
        <v>288</v>
      </c>
      <c r="C39" s="61"/>
      <c r="D39" s="61"/>
      <c r="E39" s="61"/>
      <c r="F39" s="61"/>
    </row>
    <row r="40" spans="1:6" s="63" customFormat="1" x14ac:dyDescent="0.2">
      <c r="A40" s="60" t="s">
        <v>195</v>
      </c>
      <c r="B40" s="63" t="s">
        <v>289</v>
      </c>
    </row>
    <row r="41" spans="1:6" s="63" customFormat="1" x14ac:dyDescent="0.2">
      <c r="A41" s="60" t="s">
        <v>197</v>
      </c>
      <c r="B41" s="61" t="s">
        <v>290</v>
      </c>
      <c r="C41" s="61"/>
      <c r="D41" s="61"/>
      <c r="E41" s="61"/>
      <c r="F41" s="61"/>
    </row>
    <row r="42" spans="1:6" s="63" customFormat="1" x14ac:dyDescent="0.2">
      <c r="A42" s="60" t="s">
        <v>199</v>
      </c>
      <c r="B42" s="58" t="s">
        <v>291</v>
      </c>
      <c r="C42" s="61"/>
      <c r="D42" s="61"/>
      <c r="E42" s="61"/>
      <c r="F42" s="61"/>
    </row>
    <row r="43" spans="1:6" s="63" customFormat="1" x14ac:dyDescent="0.2">
      <c r="A43" s="60" t="s">
        <v>201</v>
      </c>
      <c r="B43" s="61" t="s">
        <v>228</v>
      </c>
      <c r="C43" s="61"/>
      <c r="D43" s="61"/>
      <c r="E43" s="61"/>
      <c r="F43" s="61"/>
    </row>
    <row r="44" spans="1:6" s="63" customFormat="1" x14ac:dyDescent="0.2">
      <c r="A44" s="60"/>
      <c r="B44" s="61"/>
      <c r="C44" s="61"/>
      <c r="D44" s="61"/>
      <c r="E44" s="61"/>
      <c r="F44" s="61"/>
    </row>
    <row r="45" spans="1:6" s="63" customFormat="1" x14ac:dyDescent="0.2">
      <c r="A45" s="60"/>
      <c r="B45" s="61"/>
      <c r="C45" s="61"/>
      <c r="D45" s="61"/>
      <c r="E45" s="61"/>
      <c r="F45" s="61"/>
    </row>
  </sheetData>
  <mergeCells count="1">
    <mergeCell ref="C5:F5"/>
  </mergeCells>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Normal="100" workbookViewId="0">
      <selection activeCell="L19" sqref="L19"/>
    </sheetView>
  </sheetViews>
  <sheetFormatPr defaultRowHeight="12.75" x14ac:dyDescent="0.2"/>
  <cols>
    <col min="1" max="1" width="20.7109375" style="51" customWidth="1"/>
    <col min="2" max="8" width="10.7109375" style="51" customWidth="1"/>
    <col min="9" max="16384" width="9.140625" style="51"/>
  </cols>
  <sheetData>
    <row r="1" spans="1:11" s="40" customFormat="1" ht="18" x14ac:dyDescent="0.25">
      <c r="A1" s="192" t="s">
        <v>387</v>
      </c>
    </row>
    <row r="2" spans="1:11" s="40" customFormat="1" ht="18" x14ac:dyDescent="0.25">
      <c r="A2" s="41"/>
      <c r="B2" s="42"/>
      <c r="C2" s="42"/>
      <c r="D2" s="42"/>
    </row>
    <row r="3" spans="1:11" s="40" customFormat="1" ht="18" x14ac:dyDescent="0.25">
      <c r="A3" s="45" t="s">
        <v>292</v>
      </c>
    </row>
    <row r="4" spans="1:11" s="40" customFormat="1" ht="18" x14ac:dyDescent="0.25">
      <c r="A4" s="45"/>
    </row>
    <row r="5" spans="1:11" s="126" customFormat="1" ht="25.5" x14ac:dyDescent="0.25">
      <c r="A5" s="124" t="s">
        <v>293</v>
      </c>
      <c r="B5" s="125" t="s">
        <v>294</v>
      </c>
      <c r="C5" s="125" t="s">
        <v>79</v>
      </c>
      <c r="D5" s="125" t="s">
        <v>29</v>
      </c>
      <c r="E5" s="125" t="s">
        <v>295</v>
      </c>
      <c r="F5" s="125" t="s">
        <v>296</v>
      </c>
      <c r="G5" s="125" t="s">
        <v>32</v>
      </c>
      <c r="H5" s="125" t="s">
        <v>297</v>
      </c>
      <c r="I5" s="125" t="s">
        <v>86</v>
      </c>
    </row>
    <row r="6" spans="1:11" x14ac:dyDescent="0.2">
      <c r="A6" s="127" t="s">
        <v>35</v>
      </c>
      <c r="B6" s="127" t="s">
        <v>11</v>
      </c>
      <c r="C6" s="127" t="s">
        <v>12</v>
      </c>
      <c r="D6" s="127" t="s">
        <v>13</v>
      </c>
      <c r="E6" s="127" t="s">
        <v>14</v>
      </c>
      <c r="F6" s="127" t="s">
        <v>15</v>
      </c>
      <c r="G6" s="127" t="s">
        <v>16</v>
      </c>
      <c r="H6" s="127" t="s">
        <v>17</v>
      </c>
      <c r="I6" s="127" t="s">
        <v>18</v>
      </c>
    </row>
    <row r="7" spans="1:11" x14ac:dyDescent="0.2">
      <c r="A7" s="127"/>
      <c r="B7" s="127"/>
      <c r="C7" s="127"/>
      <c r="D7" s="127"/>
      <c r="E7" s="127"/>
      <c r="F7" s="127"/>
      <c r="G7" s="127"/>
      <c r="H7" s="127"/>
      <c r="I7" s="127"/>
      <c r="J7" s="127"/>
      <c r="K7" s="127"/>
    </row>
    <row r="8" spans="1:11" x14ac:dyDescent="0.2">
      <c r="A8" s="127"/>
      <c r="B8" s="127"/>
      <c r="C8" s="127"/>
      <c r="D8" s="127"/>
      <c r="E8" s="127"/>
      <c r="F8" s="127"/>
      <c r="G8" s="127"/>
      <c r="H8" s="127"/>
      <c r="I8" s="127"/>
      <c r="J8" s="127"/>
      <c r="K8" s="127"/>
    </row>
    <row r="9" spans="1:11" x14ac:dyDescent="0.2">
      <c r="A9" s="127"/>
      <c r="B9" s="127"/>
      <c r="C9" s="127"/>
      <c r="D9" s="127"/>
      <c r="E9" s="127"/>
      <c r="F9" s="127"/>
      <c r="G9" s="127"/>
      <c r="H9" s="127"/>
      <c r="I9" s="127"/>
      <c r="J9" s="127"/>
      <c r="K9" s="127"/>
    </row>
    <row r="10" spans="1:11" x14ac:dyDescent="0.2">
      <c r="A10" s="57" t="s">
        <v>145</v>
      </c>
      <c r="B10" s="58" t="s">
        <v>298</v>
      </c>
      <c r="C10" s="59"/>
    </row>
    <row r="11" spans="1:11" x14ac:dyDescent="0.2">
      <c r="A11" s="57" t="s">
        <v>147</v>
      </c>
      <c r="B11" s="58" t="s">
        <v>299</v>
      </c>
      <c r="C11" s="59"/>
    </row>
    <row r="12" spans="1:11" x14ac:dyDescent="0.2">
      <c r="A12" s="57" t="s">
        <v>300</v>
      </c>
      <c r="B12" s="58" t="s">
        <v>301</v>
      </c>
      <c r="C12" s="59"/>
    </row>
    <row r="13" spans="1:11" x14ac:dyDescent="0.2">
      <c r="A13" s="57" t="s">
        <v>151</v>
      </c>
      <c r="B13" s="58" t="s">
        <v>302</v>
      </c>
      <c r="C13" s="59"/>
    </row>
    <row r="14" spans="1:11" x14ac:dyDescent="0.2">
      <c r="A14" s="57" t="s">
        <v>153</v>
      </c>
      <c r="B14" s="58" t="s">
        <v>303</v>
      </c>
      <c r="C14" s="59"/>
    </row>
    <row r="15" spans="1:11" x14ac:dyDescent="0.2">
      <c r="A15" s="57" t="s">
        <v>155</v>
      </c>
      <c r="B15" s="58" t="s">
        <v>304</v>
      </c>
      <c r="C15" s="59"/>
    </row>
    <row r="16" spans="1:11" x14ac:dyDescent="0.2">
      <c r="A16" s="57" t="s">
        <v>157</v>
      </c>
      <c r="B16" s="58" t="s">
        <v>305</v>
      </c>
    </row>
    <row r="17" spans="1:2" x14ac:dyDescent="0.2">
      <c r="A17" s="57" t="s">
        <v>159</v>
      </c>
      <c r="B17" s="51" t="s">
        <v>306</v>
      </c>
    </row>
    <row r="18" spans="1:2" x14ac:dyDescent="0.2">
      <c r="A18" s="57" t="s">
        <v>161</v>
      </c>
      <c r="B18" s="51" t="s">
        <v>307</v>
      </c>
    </row>
    <row r="19" spans="1:2" x14ac:dyDescent="0.2">
      <c r="A19" s="57"/>
      <c r="B19" s="58"/>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Zeros="0" zoomScaleNormal="100" workbookViewId="0">
      <selection activeCell="K20" sqref="K20"/>
    </sheetView>
  </sheetViews>
  <sheetFormatPr defaultRowHeight="12.75" x14ac:dyDescent="0.2"/>
  <cols>
    <col min="1" max="6" width="12.5703125" style="51" customWidth="1"/>
    <col min="7" max="7" width="13.42578125" style="51" customWidth="1"/>
    <col min="8" max="10" width="12.5703125" style="51" customWidth="1"/>
    <col min="11" max="16384" width="9.140625" style="51"/>
  </cols>
  <sheetData>
    <row r="1" spans="1:14" s="40" customFormat="1" ht="18" x14ac:dyDescent="0.25">
      <c r="A1" s="192" t="s">
        <v>387</v>
      </c>
    </row>
    <row r="2" spans="1:14" s="40" customFormat="1" ht="18" x14ac:dyDescent="0.25">
      <c r="A2" s="41"/>
      <c r="B2" s="42"/>
      <c r="C2" s="42"/>
      <c r="D2" s="42"/>
      <c r="E2" s="42"/>
    </row>
    <row r="3" spans="1:14" s="40" customFormat="1" ht="18" x14ac:dyDescent="0.25">
      <c r="A3" s="45" t="s">
        <v>308</v>
      </c>
    </row>
    <row r="4" spans="1:14" s="40" customFormat="1" ht="18" x14ac:dyDescent="0.25">
      <c r="A4" s="45"/>
    </row>
    <row r="5" spans="1:14" s="40" customFormat="1" ht="18" x14ac:dyDescent="0.25">
      <c r="A5" s="196" t="s">
        <v>384</v>
      </c>
      <c r="B5" s="197"/>
      <c r="C5" s="197"/>
      <c r="D5" s="198"/>
    </row>
    <row r="6" spans="1:14" s="125" customFormat="1" ht="51" x14ac:dyDescent="0.25">
      <c r="A6" s="193" t="s">
        <v>380</v>
      </c>
      <c r="B6" s="194" t="s">
        <v>381</v>
      </c>
      <c r="C6" s="194" t="s">
        <v>382</v>
      </c>
      <c r="D6" s="195" t="s">
        <v>383</v>
      </c>
      <c r="E6" s="47" t="s">
        <v>80</v>
      </c>
      <c r="F6" s="125" t="s">
        <v>84</v>
      </c>
      <c r="G6" s="128" t="s">
        <v>309</v>
      </c>
      <c r="H6" s="125" t="s">
        <v>310</v>
      </c>
      <c r="I6" s="128" t="s">
        <v>311</v>
      </c>
      <c r="J6" s="128" t="s">
        <v>312</v>
      </c>
      <c r="K6" s="128" t="s">
        <v>116</v>
      </c>
      <c r="L6" s="128" t="s">
        <v>313</v>
      </c>
      <c r="M6" s="128" t="s">
        <v>314</v>
      </c>
      <c r="N6" s="128" t="s">
        <v>315</v>
      </c>
    </row>
    <row r="7" spans="1:14" s="129" customFormat="1" x14ac:dyDescent="0.2">
      <c r="A7" s="49" t="s">
        <v>316</v>
      </c>
      <c r="B7" s="49" t="s">
        <v>316</v>
      </c>
      <c r="C7" s="49" t="s">
        <v>316</v>
      </c>
      <c r="D7" s="49" t="s">
        <v>316</v>
      </c>
      <c r="E7" s="49" t="s">
        <v>317</v>
      </c>
      <c r="F7" s="49" t="s">
        <v>11</v>
      </c>
      <c r="G7" s="49" t="s">
        <v>12</v>
      </c>
      <c r="H7" s="49" t="s">
        <v>13</v>
      </c>
      <c r="I7" s="49" t="s">
        <v>14</v>
      </c>
      <c r="J7" s="49" t="s">
        <v>15</v>
      </c>
      <c r="K7" s="49" t="s">
        <v>16</v>
      </c>
      <c r="L7" s="49" t="s">
        <v>17</v>
      </c>
      <c r="M7" s="49" t="s">
        <v>18</v>
      </c>
      <c r="N7" s="49" t="s">
        <v>19</v>
      </c>
    </row>
    <row r="8" spans="1:14" s="129" customFormat="1" ht="15" x14ac:dyDescent="0.25">
      <c r="E8" s="51" t="str">
        <f>CONCATENATE(A8,"-",B8,"-",C8)</f>
        <v>--</v>
      </c>
      <c r="F8" s="130"/>
      <c r="G8" s="55"/>
      <c r="H8" s="55"/>
      <c r="I8" s="55"/>
      <c r="J8" s="55"/>
      <c r="K8" s="55"/>
      <c r="L8" s="55">
        <f>SUM(G8:K8)</f>
        <v>0</v>
      </c>
      <c r="M8" s="131"/>
      <c r="N8" s="55" t="e">
        <f>L8/M8</f>
        <v>#DIV/0!</v>
      </c>
    </row>
    <row r="9" spans="1:14" s="129" customFormat="1" ht="15" x14ac:dyDescent="0.25">
      <c r="A9" s="132"/>
      <c r="B9" s="133"/>
      <c r="C9" s="55"/>
      <c r="D9" s="55"/>
      <c r="E9" s="55"/>
      <c r="F9" s="55"/>
      <c r="G9" s="55"/>
      <c r="H9" s="55"/>
      <c r="I9" s="55"/>
      <c r="J9" s="131"/>
      <c r="K9" s="55"/>
      <c r="L9" s="51"/>
    </row>
    <row r="10" spans="1:14" s="129" customFormat="1" x14ac:dyDescent="0.2">
      <c r="A10" s="57" t="s">
        <v>318</v>
      </c>
      <c r="B10" s="58" t="s">
        <v>149</v>
      </c>
      <c r="C10" s="51"/>
      <c r="D10" s="51"/>
      <c r="E10" s="51"/>
      <c r="F10" s="51"/>
      <c r="G10" s="51"/>
      <c r="H10" s="51"/>
      <c r="I10" s="51"/>
      <c r="J10" s="51"/>
      <c r="K10" s="51"/>
      <c r="L10" s="51"/>
    </row>
    <row r="11" spans="1:14" s="129" customFormat="1" x14ac:dyDescent="0.2">
      <c r="A11" s="134" t="s">
        <v>317</v>
      </c>
      <c r="B11" s="58" t="s">
        <v>150</v>
      </c>
      <c r="C11" s="51"/>
      <c r="D11" s="51"/>
      <c r="E11" s="51"/>
      <c r="F11" s="51"/>
      <c r="G11" s="51"/>
      <c r="H11" s="51"/>
      <c r="I11" s="51"/>
      <c r="J11" s="51"/>
      <c r="K11" s="51"/>
      <c r="L11" s="51"/>
    </row>
    <row r="12" spans="1:14" s="129" customFormat="1" x14ac:dyDescent="0.2">
      <c r="A12" s="57" t="s">
        <v>11</v>
      </c>
      <c r="B12" s="58" t="s">
        <v>319</v>
      </c>
      <c r="C12" s="51"/>
      <c r="D12" s="51"/>
      <c r="E12" s="51"/>
      <c r="F12" s="51"/>
      <c r="G12" s="51"/>
      <c r="H12" s="51"/>
      <c r="I12" s="51"/>
      <c r="J12" s="51"/>
      <c r="K12" s="51"/>
      <c r="L12" s="51"/>
    </row>
    <row r="13" spans="1:14" s="129" customFormat="1" x14ac:dyDescent="0.2">
      <c r="A13" s="57" t="s">
        <v>12</v>
      </c>
      <c r="B13" s="58" t="s">
        <v>320</v>
      </c>
      <c r="C13" s="135"/>
      <c r="D13" s="135"/>
      <c r="E13" s="135"/>
      <c r="F13" s="135"/>
      <c r="G13" s="51"/>
      <c r="H13" s="51"/>
      <c r="I13" s="51"/>
      <c r="J13" s="51"/>
      <c r="K13" s="51"/>
      <c r="L13" s="51"/>
    </row>
    <row r="14" spans="1:14" x14ac:dyDescent="0.2">
      <c r="A14" s="57" t="s">
        <v>13</v>
      </c>
      <c r="B14" s="58" t="s">
        <v>321</v>
      </c>
    </row>
    <row r="15" spans="1:14" x14ac:dyDescent="0.2">
      <c r="A15" s="57" t="s">
        <v>14</v>
      </c>
      <c r="B15" s="58" t="s">
        <v>322</v>
      </c>
    </row>
    <row r="16" spans="1:14" x14ac:dyDescent="0.2">
      <c r="A16" s="57" t="s">
        <v>15</v>
      </c>
      <c r="B16" s="58" t="s">
        <v>323</v>
      </c>
    </row>
    <row r="17" spans="1:2" x14ac:dyDescent="0.2">
      <c r="A17" s="57" t="s">
        <v>16</v>
      </c>
      <c r="B17" s="58" t="s">
        <v>324</v>
      </c>
    </row>
    <row r="18" spans="1:2" x14ac:dyDescent="0.2">
      <c r="A18" s="57" t="s">
        <v>17</v>
      </c>
      <c r="B18" s="58" t="s">
        <v>325</v>
      </c>
    </row>
    <row r="19" spans="1:2" x14ac:dyDescent="0.2">
      <c r="A19" s="57" t="s">
        <v>18</v>
      </c>
      <c r="B19" s="58" t="s">
        <v>326</v>
      </c>
    </row>
    <row r="20" spans="1:2" x14ac:dyDescent="0.2">
      <c r="A20" s="57" t="s">
        <v>19</v>
      </c>
      <c r="B20" s="58" t="s">
        <v>327</v>
      </c>
    </row>
    <row r="22" spans="1:2" x14ac:dyDescent="0.2">
      <c r="A22" s="57"/>
    </row>
    <row r="23" spans="1:2" x14ac:dyDescent="0.2">
      <c r="A23" s="57"/>
    </row>
  </sheetData>
  <mergeCells count="1">
    <mergeCell ref="A5:D5"/>
  </mergeCells>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F23" sqref="F23"/>
    </sheetView>
  </sheetViews>
  <sheetFormatPr defaultRowHeight="12.75" x14ac:dyDescent="0.2"/>
  <cols>
    <col min="1" max="6" width="23.5703125" style="51" customWidth="1"/>
    <col min="7" max="16384" width="9.140625" style="51"/>
  </cols>
  <sheetData>
    <row r="1" spans="1:6" ht="18" x14ac:dyDescent="0.25">
      <c r="A1" s="192" t="s">
        <v>387</v>
      </c>
      <c r="B1" s="39"/>
      <c r="C1" s="39"/>
    </row>
    <row r="2" spans="1:6" ht="18" x14ac:dyDescent="0.25">
      <c r="A2" s="41"/>
      <c r="B2" s="41"/>
      <c r="C2" s="41"/>
    </row>
    <row r="3" spans="1:6" ht="18" x14ac:dyDescent="0.25">
      <c r="A3" s="45" t="s">
        <v>328</v>
      </c>
      <c r="B3" s="45"/>
      <c r="C3" s="45"/>
    </row>
    <row r="5" spans="1:6" x14ac:dyDescent="0.2">
      <c r="A5" s="136"/>
      <c r="B5" s="136"/>
      <c r="C5" s="136"/>
      <c r="D5" s="136"/>
      <c r="E5" s="136"/>
    </row>
    <row r="6" spans="1:6" ht="28.5" customHeight="1" x14ac:dyDescent="0.2">
      <c r="A6" s="137" t="s">
        <v>329</v>
      </c>
      <c r="B6" s="137" t="s">
        <v>330</v>
      </c>
      <c r="C6" s="137" t="s">
        <v>331</v>
      </c>
      <c r="D6" s="137" t="s">
        <v>332</v>
      </c>
      <c r="E6" s="137" t="s">
        <v>333</v>
      </c>
      <c r="F6" s="138"/>
    </row>
    <row r="7" spans="1:6" x14ac:dyDescent="0.2">
      <c r="A7" s="49" t="s">
        <v>35</v>
      </c>
      <c r="B7" s="49" t="s">
        <v>11</v>
      </c>
      <c r="C7" s="49" t="s">
        <v>12</v>
      </c>
      <c r="D7" s="49" t="s">
        <v>13</v>
      </c>
      <c r="E7" s="49" t="s">
        <v>14</v>
      </c>
    </row>
    <row r="8" spans="1:6" x14ac:dyDescent="0.2">
      <c r="C8" s="51" t="s">
        <v>334</v>
      </c>
    </row>
    <row r="10" spans="1:6" x14ac:dyDescent="0.2">
      <c r="A10" s="57" t="s">
        <v>145</v>
      </c>
      <c r="B10" s="58" t="s">
        <v>335</v>
      </c>
      <c r="C10" s="58"/>
    </row>
    <row r="11" spans="1:6" x14ac:dyDescent="0.2">
      <c r="A11" s="60" t="s">
        <v>147</v>
      </c>
      <c r="B11" s="61" t="s">
        <v>336</v>
      </c>
      <c r="C11" s="61"/>
    </row>
    <row r="12" spans="1:6" x14ac:dyDescent="0.2">
      <c r="A12" s="60" t="s">
        <v>300</v>
      </c>
      <c r="B12" s="51" t="s">
        <v>337</v>
      </c>
      <c r="C12" s="61"/>
    </row>
    <row r="13" spans="1:6" x14ac:dyDescent="0.2">
      <c r="A13" s="60" t="s">
        <v>151</v>
      </c>
      <c r="B13" s="61" t="s">
        <v>338</v>
      </c>
      <c r="C13" s="61"/>
    </row>
    <row r="14" spans="1:6" x14ac:dyDescent="0.2">
      <c r="A14" s="60" t="s">
        <v>153</v>
      </c>
      <c r="B14" s="61" t="s">
        <v>339</v>
      </c>
    </row>
    <row r="15" spans="1:6" x14ac:dyDescent="0.2">
      <c r="A15" s="136"/>
      <c r="B15" s="136"/>
      <c r="C15" s="136"/>
      <c r="D15" s="136"/>
      <c r="E15" s="136"/>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J13" sqref="J13"/>
    </sheetView>
  </sheetViews>
  <sheetFormatPr defaultColWidth="9" defaultRowHeight="12.75" x14ac:dyDescent="0.2"/>
  <cols>
    <col min="1" max="1" width="15.140625" style="139" customWidth="1"/>
    <col min="2" max="2" width="17.7109375" style="139" customWidth="1"/>
    <col min="3" max="3" width="22" style="139" customWidth="1"/>
    <col min="4" max="4" width="12.5703125" style="139" customWidth="1"/>
    <col min="5" max="16384" width="9" style="139"/>
  </cols>
  <sheetData>
    <row r="1" spans="1:4" ht="18" x14ac:dyDescent="0.25">
      <c r="A1" s="192" t="s">
        <v>387</v>
      </c>
    </row>
    <row r="2" spans="1:4" ht="18" x14ac:dyDescent="0.25">
      <c r="A2" s="140"/>
    </row>
    <row r="3" spans="1:4" ht="18" x14ac:dyDescent="0.25">
      <c r="A3" s="141" t="s">
        <v>328</v>
      </c>
    </row>
    <row r="6" spans="1:4" ht="25.5" x14ac:dyDescent="0.2">
      <c r="A6" s="142"/>
      <c r="B6" s="142" t="s">
        <v>340</v>
      </c>
      <c r="C6" s="142" t="s">
        <v>341</v>
      </c>
    </row>
    <row r="7" spans="1:4" ht="39" x14ac:dyDescent="0.25">
      <c r="A7" s="143" t="s">
        <v>342</v>
      </c>
      <c r="B7" s="144">
        <f>'B-4 Upwards sales'!B9</f>
        <v>0</v>
      </c>
      <c r="C7" s="145" t="s">
        <v>343</v>
      </c>
    </row>
    <row r="8" spans="1:4" ht="64.5" x14ac:dyDescent="0.25">
      <c r="A8" s="143" t="s">
        <v>344</v>
      </c>
      <c r="B8" s="144">
        <f>SUMIF('G-4.1 SG&amp;A listing'!C:C,"No",'G-4.1 SG&amp;A listing'!E:E)</f>
        <v>0</v>
      </c>
      <c r="C8" s="145" t="s">
        <v>345</v>
      </c>
    </row>
    <row r="9" spans="1:4" ht="26.25" x14ac:dyDescent="0.25">
      <c r="A9" s="143" t="s">
        <v>346</v>
      </c>
      <c r="B9" s="146" t="e">
        <f>B8/B7</f>
        <v>#DIV/0!</v>
      </c>
      <c r="C9" s="145" t="s">
        <v>347</v>
      </c>
    </row>
    <row r="12" spans="1:4" ht="25.5" x14ac:dyDescent="0.2">
      <c r="A12" s="142" t="s">
        <v>348</v>
      </c>
      <c r="B12" s="142" t="s">
        <v>349</v>
      </c>
      <c r="C12" s="142" t="s">
        <v>350</v>
      </c>
      <c r="D12" s="142" t="s">
        <v>351</v>
      </c>
    </row>
    <row r="13" spans="1:4" x14ac:dyDescent="0.2">
      <c r="A13" s="147" t="s">
        <v>35</v>
      </c>
      <c r="B13" s="147" t="s">
        <v>11</v>
      </c>
      <c r="C13" s="147" t="s">
        <v>12</v>
      </c>
      <c r="D13" s="147" t="s">
        <v>13</v>
      </c>
    </row>
    <row r="14" spans="1:4" ht="15" x14ac:dyDescent="0.25">
      <c r="B14" s="148"/>
      <c r="C14" s="148"/>
      <c r="D14" s="148" t="e">
        <f>B14*$B$9/C14</f>
        <v>#DIV/0!</v>
      </c>
    </row>
    <row r="16" spans="1:4" x14ac:dyDescent="0.2">
      <c r="A16" s="149" t="s">
        <v>145</v>
      </c>
      <c r="B16" s="150" t="s">
        <v>352</v>
      </c>
    </row>
    <row r="17" spans="1:2" x14ac:dyDescent="0.2">
      <c r="A17" s="151" t="s">
        <v>147</v>
      </c>
      <c r="B17" s="152" t="s">
        <v>353</v>
      </c>
    </row>
    <row r="18" spans="1:2" x14ac:dyDescent="0.2">
      <c r="A18" s="151" t="s">
        <v>300</v>
      </c>
      <c r="B18" s="152" t="s">
        <v>354</v>
      </c>
    </row>
    <row r="19" spans="1:2" x14ac:dyDescent="0.2">
      <c r="A19" s="151" t="s">
        <v>151</v>
      </c>
      <c r="B19" s="152" t="s">
        <v>355</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Zeros="0" zoomScaleNormal="100" workbookViewId="0">
      <selection activeCell="J20" sqref="J20"/>
    </sheetView>
  </sheetViews>
  <sheetFormatPr defaultRowHeight="12.75" x14ac:dyDescent="0.2"/>
  <cols>
    <col min="1" max="11" width="12.5703125" style="51" customWidth="1"/>
    <col min="12" max="16384" width="9.140625" style="51"/>
  </cols>
  <sheetData>
    <row r="1" spans="1:14" s="40" customFormat="1" ht="18" x14ac:dyDescent="0.25">
      <c r="A1" s="192" t="s">
        <v>387</v>
      </c>
    </row>
    <row r="2" spans="1:14" s="40" customFormat="1" ht="18" x14ac:dyDescent="0.25">
      <c r="A2" s="41"/>
      <c r="B2" s="42"/>
      <c r="C2" s="42"/>
      <c r="D2" s="42"/>
      <c r="E2" s="42"/>
    </row>
    <row r="3" spans="1:14" s="40" customFormat="1" ht="18" x14ac:dyDescent="0.25">
      <c r="A3" s="45" t="s">
        <v>356</v>
      </c>
    </row>
    <row r="4" spans="1:14" s="40" customFormat="1" ht="18" x14ac:dyDescent="0.25">
      <c r="A4" s="196" t="s">
        <v>384</v>
      </c>
      <c r="B4" s="197"/>
      <c r="C4" s="197"/>
      <c r="D4" s="198"/>
    </row>
    <row r="5" spans="1:14" ht="51" x14ac:dyDescent="0.2">
      <c r="A5" s="193" t="s">
        <v>380</v>
      </c>
      <c r="B5" s="194" t="s">
        <v>381</v>
      </c>
      <c r="C5" s="194" t="s">
        <v>382</v>
      </c>
      <c r="D5" s="195" t="s">
        <v>383</v>
      </c>
      <c r="E5" s="47" t="s">
        <v>80</v>
      </c>
      <c r="F5" s="125" t="s">
        <v>84</v>
      </c>
      <c r="G5" s="128" t="s">
        <v>309</v>
      </c>
      <c r="H5" s="125" t="s">
        <v>310</v>
      </c>
      <c r="I5" s="128" t="s">
        <v>311</v>
      </c>
      <c r="J5" s="128" t="s">
        <v>312</v>
      </c>
      <c r="K5" s="128" t="s">
        <v>116</v>
      </c>
      <c r="L5" s="128" t="s">
        <v>313</v>
      </c>
      <c r="M5" s="128" t="s">
        <v>314</v>
      </c>
      <c r="N5" s="128" t="s">
        <v>315</v>
      </c>
    </row>
    <row r="6" spans="1:14" x14ac:dyDescent="0.2">
      <c r="A6" s="49" t="s">
        <v>316</v>
      </c>
      <c r="B6" s="49" t="s">
        <v>316</v>
      </c>
      <c r="C6" s="49" t="s">
        <v>316</v>
      </c>
      <c r="D6" s="49" t="s">
        <v>316</v>
      </c>
      <c r="E6" s="49" t="s">
        <v>317</v>
      </c>
      <c r="F6" s="49" t="s">
        <v>11</v>
      </c>
      <c r="G6" s="49" t="s">
        <v>12</v>
      </c>
      <c r="H6" s="49" t="s">
        <v>13</v>
      </c>
      <c r="I6" s="49" t="s">
        <v>14</v>
      </c>
      <c r="J6" s="49" t="s">
        <v>15</v>
      </c>
      <c r="K6" s="49" t="s">
        <v>16</v>
      </c>
      <c r="L6" s="49" t="s">
        <v>17</v>
      </c>
      <c r="M6" s="49" t="s">
        <v>18</v>
      </c>
      <c r="N6" s="49" t="s">
        <v>19</v>
      </c>
    </row>
    <row r="7" spans="1:14" ht="15" x14ac:dyDescent="0.25">
      <c r="E7" s="51" t="str">
        <f>CONCATENATE(A7,"-",B7,"-",C7)</f>
        <v>--</v>
      </c>
      <c r="F7" s="130"/>
      <c r="G7" s="55"/>
      <c r="H7" s="55"/>
      <c r="I7" s="55"/>
      <c r="J7" s="55"/>
      <c r="K7" s="55"/>
      <c r="L7" s="55">
        <f>SUM(G7:K7)</f>
        <v>0</v>
      </c>
      <c r="M7" s="131"/>
      <c r="N7" s="55" t="e">
        <f>L7/M7</f>
        <v>#DIV/0!</v>
      </c>
    </row>
    <row r="8" spans="1:14" ht="15" x14ac:dyDescent="0.25">
      <c r="A8" s="132"/>
      <c r="B8" s="133"/>
      <c r="C8" s="55"/>
      <c r="D8" s="55"/>
      <c r="E8" s="55"/>
      <c r="F8" s="55"/>
      <c r="G8" s="55"/>
      <c r="H8" s="55"/>
      <c r="I8" s="55"/>
      <c r="J8" s="131"/>
      <c r="K8" s="55"/>
    </row>
    <row r="9" spans="1:14" x14ac:dyDescent="0.2">
      <c r="A9" s="57" t="s">
        <v>318</v>
      </c>
      <c r="B9" s="58" t="s">
        <v>149</v>
      </c>
    </row>
    <row r="10" spans="1:14" x14ac:dyDescent="0.2">
      <c r="A10" s="134" t="s">
        <v>317</v>
      </c>
      <c r="B10" s="58" t="s">
        <v>150</v>
      </c>
    </row>
    <row r="11" spans="1:14" x14ac:dyDescent="0.2">
      <c r="A11" s="57" t="s">
        <v>11</v>
      </c>
      <c r="B11" s="58" t="s">
        <v>319</v>
      </c>
    </row>
    <row r="12" spans="1:14" x14ac:dyDescent="0.2">
      <c r="A12" s="57" t="s">
        <v>12</v>
      </c>
      <c r="B12" s="58" t="s">
        <v>320</v>
      </c>
      <c r="C12" s="135"/>
      <c r="D12" s="135"/>
      <c r="E12" s="135"/>
      <c r="F12" s="135"/>
    </row>
    <row r="13" spans="1:14" x14ac:dyDescent="0.2">
      <c r="A13" s="57" t="s">
        <v>13</v>
      </c>
      <c r="B13" s="58" t="s">
        <v>321</v>
      </c>
    </row>
    <row r="14" spans="1:14" x14ac:dyDescent="0.2">
      <c r="A14" s="57" t="s">
        <v>14</v>
      </c>
      <c r="B14" s="58" t="s">
        <v>322</v>
      </c>
    </row>
    <row r="15" spans="1:14" x14ac:dyDescent="0.2">
      <c r="A15" s="57" t="s">
        <v>15</v>
      </c>
      <c r="B15" s="58" t="s">
        <v>323</v>
      </c>
    </row>
    <row r="16" spans="1:14" x14ac:dyDescent="0.2">
      <c r="A16" s="57" t="s">
        <v>16</v>
      </c>
      <c r="B16" s="58" t="s">
        <v>324</v>
      </c>
    </row>
    <row r="17" spans="1:2" x14ac:dyDescent="0.2">
      <c r="A17" s="57" t="s">
        <v>17</v>
      </c>
      <c r="B17" s="58" t="s">
        <v>325</v>
      </c>
    </row>
    <row r="18" spans="1:2" x14ac:dyDescent="0.2">
      <c r="A18" s="57" t="s">
        <v>18</v>
      </c>
      <c r="B18" s="58" t="s">
        <v>326</v>
      </c>
    </row>
    <row r="19" spans="1:2" x14ac:dyDescent="0.2">
      <c r="A19" s="57" t="s">
        <v>19</v>
      </c>
      <c r="B19" s="58" t="s">
        <v>327</v>
      </c>
    </row>
  </sheetData>
  <mergeCells count="1">
    <mergeCell ref="A4:D4"/>
  </mergeCells>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BA580CF0AB554C9DC99E2E4A1E0039" ma:contentTypeVersion="0" ma:contentTypeDescription="Create a new document." ma:contentTypeScope="" ma:versionID="d7a5e3945efe5fb7bb1a18b0b9d8cf2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E83D24-9E2C-4603-8C78-8D38B75AF20E}"/>
</file>

<file path=customXml/itemProps2.xml><?xml version="1.0" encoding="utf-8"?>
<ds:datastoreItem xmlns:ds="http://schemas.openxmlformats.org/officeDocument/2006/customXml" ds:itemID="{00FD8E9E-27A5-4BA6-B9A4-6AA33B528015}">
  <ds:schemaRefs>
    <ds:schemaRef ds:uri="http://schemas.microsoft.com/sharepoint/v3/contenttype/forms"/>
  </ds:schemaRefs>
</ds:datastoreItem>
</file>

<file path=customXml/itemProps3.xml><?xml version="1.0" encoding="utf-8"?>
<ds:datastoreItem xmlns:ds="http://schemas.openxmlformats.org/officeDocument/2006/customXml" ds:itemID="{D1579F99-4129-48E5-8096-453E1717A8E1}"/>
</file>

<file path=customXml/itemProps4.xml><?xml version="1.0" encoding="utf-8"?>
<ds:datastoreItem xmlns:ds="http://schemas.openxmlformats.org/officeDocument/2006/customXml" ds:itemID="{00FD8E9E-27A5-4BA6-B9A4-6AA33B5280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G-8 Upwards costs</vt:lpstr>
      <vt:lpstr>G-9 Capacity Utilisation</vt:lpstr>
      <vt:lpstr>H-1 Company Turnover</vt:lpstr>
      <vt:lpstr>H-2 Income Tax</vt:lpstr>
      <vt:lpstr>H-3 Grants</vt:lpstr>
    </vt:vector>
  </TitlesOfParts>
  <Company>Department of Industry, Innovation and Science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Chew, Xuan</dc:creator>
  <cp:lastModifiedBy>Hourigan, Adam</cp:lastModifiedBy>
  <dcterms:created xsi:type="dcterms:W3CDTF">2017-12-04T04:12:08Z</dcterms:created>
  <dcterms:modified xsi:type="dcterms:W3CDTF">2019-04-26T01:28:29Z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0x0101000EBA580CF0AB554C9DC99E2E4A1E0039</vt:lpwstr>
  </property>
  <property fmtid="{D5CDD505-2E9C-101B-9397-08002B2CF9AE}" pid="3" name="_dlc_DocIdItemGuid">
    <vt:lpwstr>84943d84-b152-4213-b367-2fbcb84fa2d0</vt:lpwstr>
  </property>
  <property fmtid="{D5CDD505-2E9C-101B-9397-08002B2CF9AE}" pid="4" name="DocHub_Year">
    <vt:lpwstr/>
  </property>
  <property fmtid="{D5CDD505-2E9C-101B-9397-08002B2CF9AE}" pid="5" name="DocHub_DocumentType">
    <vt:lpwstr>206;#Questionnaire|c725ebab-79e6-46da-aab1-b09883062aed</vt:lpwstr>
  </property>
  <property fmtid="{D5CDD505-2E9C-101B-9397-08002B2CF9AE}" pid="6" name="DocHub_SecurityClassification">
    <vt:lpwstr>3;#UNCLASSIFIED|6106d03b-a1a0-4e30-9d91-d5e9fb4314f9</vt:lpwstr>
  </property>
  <property fmtid="{D5CDD505-2E9C-101B-9397-08002B2CF9AE}" pid="7" name="DocHub_CaseType">
    <vt:lpwstr>1147;#Revocation|216f1523-989b-437a-9148-b6d42faa6368</vt:lpwstr>
  </property>
  <property fmtid="{D5CDD505-2E9C-101B-9397-08002B2CF9AE}" pid="8" name="DocHub_Keywords">
    <vt:lpwstr/>
  </property>
  <property fmtid="{D5CDD505-2E9C-101B-9397-08002B2CF9AE}" pid="9" name="DocHub_Entity">
    <vt:lpwstr>412;#EverPress Aluminium Industries Sdn Bhd|54f7c72a-4e00-44fa-ad6f-1028ec99f952</vt:lpwstr>
  </property>
  <property fmtid="{D5CDD505-2E9C-101B-9397-08002B2CF9AE}" pid="10" name="DocHub_WorkActivity">
    <vt:lpwstr/>
  </property>
  <property fmtid="{D5CDD505-2E9C-101B-9397-08002B2CF9AE}" pid="11" name="DocHub_Goods">
    <vt:lpwstr>55;#Aluminium extrusions|13712dbc-8c09-40ee-9417-ccf6208c32b7</vt:lpwstr>
  </property>
  <property fmtid="{D5CDD505-2E9C-101B-9397-08002B2CF9AE}" pid="12" name="DocHub_Country">
    <vt:lpwstr>388;#Malaysia|01006831-5499-4d25-b591-e1e86408f59e</vt:lpwstr>
  </property>
  <property fmtid="{D5CDD505-2E9C-101B-9397-08002B2CF9AE}" pid="13" name="DocHub_ReportType">
    <vt:lpwstr/>
  </property>
  <property fmtid="{D5CDD505-2E9C-101B-9397-08002B2CF9AE}" pid="14" name="DocHub_ EconomicStrategicServicesTemplateCategory">
    <vt:lpwstr>1274;#Multiple Cases|f80b3df0-bce3-4f6b-82ed-8f442ddfebb9</vt:lpwstr>
  </property>
  <property fmtid="{D5CDD505-2E9C-101B-9397-08002B2CF9AE}" pid="15" name="DocHub_ADCEntityType">
    <vt:lpwstr>1091;#Exporter|202c4266-4b7b-47fa-abf4-6dd564aa8a92</vt:lpwstr>
  </property>
  <property fmtid="{D5CDD505-2E9C-101B-9397-08002B2CF9AE}" pid="16" name="DocHub_ NIMActivity">
    <vt:lpwstr/>
  </property>
  <property fmtid="{D5CDD505-2E9C-101B-9397-08002B2CF9AE}" pid="17" name="DocHub_TrainingType">
    <vt:lpwstr/>
  </property>
  <property fmtid="{D5CDD505-2E9C-101B-9397-08002B2CF9AE}" pid="18" name="DocHub_ADCSubDocumentType">
    <vt:lpwstr/>
  </property>
  <property fmtid="{D5CDD505-2E9C-101B-9397-08002B2CF9AE}" pid="19" name="DocHub_AttachmentAppendix">
    <vt:lpwstr/>
  </property>
</Properties>
</file>