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reviewsrevocations/docs/"/>
    </mc:Choice>
  </mc:AlternateContent>
  <bookViews>
    <workbookView xWindow="2445" yWindow="-60" windowWidth="15135" windowHeight="9090" tabRatio="707" firstSheet="11" activeTab="18"/>
  </bookViews>
  <sheets>
    <sheet name="B-2 Australian sales" sheetId="37" r:id="rId1"/>
    <sheet name="B-4 Upwards sales" sheetId="17" r:id="rId2"/>
    <sheet name="B-5 Upwards selling expenses" sheetId="27" r:id="rId3"/>
    <sheet name="D-2 Domestic sales" sheetId="38" r:id="rId4"/>
    <sheet name="F-2 Third country sales" sheetId="14" r:id="rId5"/>
    <sheet name="G-3 Domestic CTM" sheetId="39" r:id="rId6"/>
    <sheet name="G-4.1 SG&amp;A listing" sheetId="24" r:id="rId7"/>
    <sheet name="G-4.2 Dom SG&amp;A calculation" sheetId="25" r:id="rId8"/>
    <sheet name="G-5 Australian CTM" sheetId="40" r:id="rId9"/>
    <sheet name="G-7.2 Raw material CTM" sheetId="28" r:id="rId10"/>
    <sheet name="G-7.4 Raw material purchases" sheetId="20" r:id="rId11"/>
    <sheet name="G-8 Upwards costs" sheetId="26" r:id="rId12"/>
    <sheet name="G-9 Capacity Utilisation" sheetId="29" r:id="rId13"/>
    <sheet name="I-1 Company Turnover" sheetId="30" r:id="rId14"/>
    <sheet name="I-3 Income Tax" sheetId="32" r:id="rId15"/>
    <sheet name="I-4 Grants" sheetId="33" r:id="rId16"/>
    <sheet name="I-5 VAT and Tariff Transactions" sheetId="34" r:id="rId17"/>
    <sheet name="I-6.1 Any other programs" sheetId="35" r:id="rId18"/>
    <sheet name="I-6.2 Loans" sheetId="36" r:id="rId19"/>
  </sheets>
  <calcPr calcId="152511"/>
</workbook>
</file>

<file path=xl/calcChain.xml><?xml version="1.0" encoding="utf-8"?>
<calcChain xmlns="http://schemas.openxmlformats.org/spreadsheetml/2006/main">
  <c r="J11" i="40" l="1"/>
  <c r="J10" i="39"/>
  <c r="L7" i="38"/>
  <c r="L7" i="37" l="1"/>
  <c r="Q7" i="37" l="1"/>
  <c r="Q7" i="38"/>
  <c r="Q11" i="40" l="1"/>
  <c r="S11" i="40" s="1"/>
  <c r="Q10" i="39"/>
  <c r="S10" i="39" s="1"/>
  <c r="AP7" i="38"/>
  <c r="AN7" i="38"/>
  <c r="AL7" i="38"/>
  <c r="AJ7" i="38"/>
  <c r="AH7" i="38"/>
  <c r="AF7" i="38"/>
  <c r="AD7" i="38"/>
  <c r="AA7" i="38"/>
  <c r="AB7" i="38" s="1"/>
  <c r="W7" i="38"/>
  <c r="AZ7" i="37"/>
  <c r="AX7" i="37"/>
  <c r="AV7" i="37"/>
  <c r="AT7" i="37"/>
  <c r="AR7" i="37"/>
  <c r="AP7" i="37"/>
  <c r="AN7" i="37"/>
  <c r="AL7" i="37"/>
  <c r="AG7" i="37"/>
  <c r="AE7" i="37"/>
  <c r="AB7" i="37"/>
  <c r="AH7" i="37" s="1"/>
  <c r="AI7" i="37" s="1"/>
  <c r="X7" i="37"/>
  <c r="AC7" i="37" l="1"/>
  <c r="D10" i="32" l="1"/>
  <c r="C10" i="32"/>
  <c r="B10" i="32"/>
  <c r="D8" i="32"/>
  <c r="D11" i="32" s="1"/>
  <c r="C8" i="32"/>
  <c r="C11" i="32" s="1"/>
  <c r="B8" i="32"/>
  <c r="B11" i="32" s="1"/>
  <c r="B10" i="26" l="1"/>
  <c r="B7" i="26"/>
  <c r="B5" i="27" l="1"/>
  <c r="B8" i="25"/>
  <c r="H7" i="28" l="1"/>
  <c r="B6" i="27" l="1"/>
  <c r="B7" i="27"/>
  <c r="B13" i="26"/>
  <c r="C20" i="26" l="1"/>
  <c r="B20" i="26"/>
  <c r="C15" i="26"/>
  <c r="C14" i="26" s="1"/>
  <c r="C13" i="26" s="1"/>
  <c r="B15" i="26"/>
  <c r="B14" i="26" s="1"/>
  <c r="B6" i="26"/>
  <c r="B11" i="17"/>
  <c r="M9" i="20" l="1"/>
  <c r="B7" i="17" l="1"/>
  <c r="B7" i="25"/>
  <c r="B9" i="25" l="1"/>
  <c r="D14" i="25" s="1"/>
  <c r="C17" i="17" l="1"/>
  <c r="C12" i="17" s="1"/>
  <c r="C11" i="17" s="1"/>
  <c r="C10" i="17" s="1"/>
  <c r="B17" i="17"/>
  <c r="B12" i="17" s="1"/>
  <c r="B10" i="17" s="1"/>
  <c r="B6" i="17" l="1"/>
  <c r="J7" i="28" l="1"/>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<sst xmlns="http://schemas.openxmlformats.org/spreadsheetml/2006/main" count="923" uniqueCount="488">
  <si>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</si>
  <si>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</si>
  <si>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</si>
  <si>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</si>
  <si>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</si>
  <si>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</si>
  <si>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</si>
  <si>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</si>
  <si>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</si>
  <si>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</si>
  <si>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</si>
  <si>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</si>
  <si>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</si>
  <si>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</si>
  <si>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</si>
  <si>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</si>
  <si>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</si>
  <si>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</si>
  <si>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</si>
  <si>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</si>
  <si>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</si>
  <si>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</si>
  <si>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</si>
  <si>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</si>
  <si>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</si>
  <si>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</si>
  <si>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</si>
  <si>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</si>
  <si>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</si>
  <si>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</si>
  <si>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</si>
  <si>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</si>
  <si>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</si>
  <si>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</si>
  <si>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</si>
  <si>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</si>
  <si>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</si>
  <si>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</si>
  <si>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</si>
  <si>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</si>
  <si>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</si>
  <si>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</si>
  <si>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</si>
  <si>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</si>
  <si>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</si>
  <si>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</si>
  <si>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</si>
  <si>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</si>
  <si>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</si>
  <si>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</si>
  <si>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</si>
  <si>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</si>
  <si>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</si>
  <si>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</si>
  <si>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</si>
  <si>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</si>
  <si>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</si>
  <si>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</si>
  <si>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</si>
  <si>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</si>
  <si>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</si>
  <si>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</si>
  <si>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</si>
  <si>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</si>
  <si>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</si>
  <si>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</si>
  <si>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</si>
  <si>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</si>
  <si>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</si>
  <si>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</si>
  <si>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</si>
  <si>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</si>
  <si>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</si>
  <si>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</si>
  <si>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</si>
  <si>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</si>
  <si>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</si>
  <si>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</si>
  <si>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</si>
  <si>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</si>
  <si>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</si>
  <si>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</si>
  <si>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</si>
  <si>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</si>
  <si>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</si>
  <si>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</si>
  <si>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</si>
  <si>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</si>
  <si>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</si>
  <si>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</si>
  <si>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</si>
  <si>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</si>
  <si>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</si>
  <si>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</si>
  <si>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</si>
  <si>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</si>
  <si>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</si>
  <si>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</si>
  <si>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</si>
  <si>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</si>
  <si>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</si>
  <si>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</si>
  <si>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</si>
  <si>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</si>
  <si>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</si>
  <si>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</si>
  <si>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</si>
  <si>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</si>
  <si>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</si>
  <si>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</si>
  <si>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</si>
  <si>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</si>
  <si>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</si>
  <si>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</si>
  <si>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</si>
  <si>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</si>
  <si>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</si>
  <si>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</si>
  <si>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</si>
  <si>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</si>
  <si>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</si>
  <si>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</si>
  <si>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</si>
  <si>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</si>
  <si>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</si>
  <si>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</si>
  <si>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</si>
  <si>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</si>
  <si>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</si>
  <si>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</si>
  <si>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</si>
  <si>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</si>
  <si>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</si>
  <si>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</si>
  <si>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</si>
  <si>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</si>
  <si>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</si>
  <si>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</si>
  <si>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</si>
  <si>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</si>
  <si>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</si>
  <si>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</si>
  <si>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</si>
  <si>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</si>
  <si>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</si>
  <si>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</si>
  <si>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</si>
  <si>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</si>
  <si>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</si>
  <si>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</si>
  <si>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</si>
  <si>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</si>
  <si>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</si>
  <si>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</si>
  <si>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</si>
  <si>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</si>
  <si>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</si>
  <si>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</si>
  <si>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</si>
  <si>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</si>
  <si>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</si>
  <si>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</si>
  <si>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</si>
  <si>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</si>
  <si>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</si>
  <si>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</si>
  <si>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</si>
  <si>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</si>
  <si>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</si>
  <si>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</si>
  <si>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</si>
  <si>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</si>
  <si>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</si>
  <si>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</si>
  <si>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</si>
  <si>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</si>
  <si>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</si>
  <si>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</si>
  <si>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</si>
  <si>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</si>
  <si>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</si>
  <si>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</si>
  <si>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</si>
  <si>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</si>
  <si>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</si>
  <si>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</si>
  <si>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</si>
  <si>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</si>
  <si>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</si>
  <si>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</si>
  <si>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</si>
  <si>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</si>
  <si>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</si>
  <si>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</si>
  <si>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</si>
  <si>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</si>
  <si>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</si>
  <si>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unit of quantity; eg. kg.</t>
  </si>
  <si>
    <t>The level of trade that you export like goods to in the third country.</t>
  </si>
  <si>
    <t>Payment terms</t>
  </si>
  <si>
    <t>Value of sales</t>
  </si>
  <si>
    <t>Unit of quantity</t>
  </si>
  <si>
    <t>Customers</t>
  </si>
  <si>
    <t>Country</t>
  </si>
  <si>
    <t>SALES TO THIRD COUNTRIES</t>
  </si>
  <si>
    <t>Description</t>
  </si>
  <si>
    <t>Source Documents</t>
  </si>
  <si>
    <t>Difference between Investigation and Accounting Periods</t>
  </si>
  <si>
    <t>Net Revnue</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</si>
  <si>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</si>
  <si>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</si>
  <si>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</si>
  <si>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</si>
  <si>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</si>
  <si>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</si>
  <si>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</si>
  <si>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</si>
  <si>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</si>
  <si>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</si>
  <si>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</si>
  <si>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</si>
  <si>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</si>
  <si>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</si>
  <si>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</si>
  <si>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</si>
  <si>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</si>
  <si>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</si>
  <si>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</si>
  <si>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</si>
  <si>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</si>
  <si>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</si>
  <si>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</si>
  <si>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</si>
  <si>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</si>
  <si>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</si>
  <si>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</si>
  <si>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</si>
  <si>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</si>
  <si>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</si>
  <si>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</si>
  <si>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</si>
  <si>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</si>
  <si>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</si>
  <si>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</si>
  <si>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</si>
  <si>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</si>
  <si>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</si>
  <si>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</si>
  <si>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</si>
  <si>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</si>
  <si>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</si>
  <si>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</si>
  <si>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</si>
  <si>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</si>
  <si>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</si>
  <si>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</si>
  <si>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</si>
  <si>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</si>
  <si>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</si>
  <si>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</si>
  <si>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</si>
  <si>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</si>
  <si>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</si>
  <si>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</si>
  <si>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</si>
  <si>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</si>
  <si>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</si>
  <si>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</si>
  <si>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</si>
  <si>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</si>
  <si>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</si>
  <si>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</si>
  <si>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</si>
  <si>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</si>
  <si>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</si>
  <si>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</si>
  <si>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</si>
  <si>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</si>
  <si>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</si>
  <si>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</si>
  <si>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</si>
  <si>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</si>
  <si>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</si>
  <si>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</si>
  <si>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</si>
  <si>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</si>
  <si>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</si>
  <si>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</si>
  <si>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</si>
  <si>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</si>
  <si>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</si>
  <si>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</si>
  <si>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</si>
  <si>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</si>
  <si>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</si>
  <si>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</si>
  <si>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</si>
  <si>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</si>
  <si>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</si>
  <si>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</si>
  <si>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</si>
  <si>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</si>
  <si>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</si>
  <si>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</si>
  <si>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</si>
  <si>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</si>
  <si>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</si>
  <si>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</si>
  <si>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</si>
  <si>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</si>
  <si>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</si>
  <si>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</si>
  <si>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</si>
  <si>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</si>
  <si>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</si>
  <si>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</si>
  <si>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</si>
  <si>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</si>
  <si>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</si>
  <si>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</si>
  <si>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</si>
  <si>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</si>
  <si>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</si>
  <si>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</si>
  <si>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</si>
  <si>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</si>
  <si>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</si>
  <si>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</si>
  <si>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</si>
  <si>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</si>
  <si>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</si>
  <si>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</si>
  <si>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</si>
  <si>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</si>
  <si>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</si>
  <si>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</si>
  <si>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</si>
  <si>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</si>
  <si>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</si>
  <si>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</si>
  <si>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</si>
  <si>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</si>
  <si>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</si>
  <si>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</si>
  <si>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</si>
  <si>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</si>
  <si>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</si>
  <si>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</si>
  <si>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</si>
  <si>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</si>
  <si>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Exporter Pty Ltd</t>
  </si>
  <si>
    <t>Turnover</t>
  </si>
  <si>
    <t>Financial year</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</si>
  <si>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</si>
  <si>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</si>
  <si>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</si>
  <si>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</si>
  <si>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</si>
  <si>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</si>
  <si>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</si>
  <si>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</si>
  <si>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</si>
  <si>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</si>
  <si>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</si>
  <si>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</si>
  <si>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</si>
  <si>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</si>
  <si>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</si>
  <si>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</si>
  <si>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</si>
  <si>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</si>
  <si>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Grants</t>
  </si>
  <si>
    <t>Program number</t>
  </si>
  <si>
    <t>Name of grant</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</si>
  <si>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</si>
  <si>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</si>
  <si>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</si>
  <si>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</si>
  <si>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t>
  </si>
  <si>
    <t>Enter the date that the grant was provided and/or received</t>
  </si>
  <si>
    <t>Enter the value of grant received</t>
  </si>
  <si>
    <t>What is the grant attributed or related to? E.g. the whole company, export sales only, the goods only etc</t>
  </si>
  <si>
    <t xml:space="preserve">1 July 2018 to 30 June 2019 </t>
  </si>
  <si>
    <t>Base Metal Thickness (BMT)</t>
  </si>
  <si>
    <t>Coating Mass</t>
  </si>
  <si>
    <t>Width</t>
  </si>
  <si>
    <t>Insert Company Name</t>
  </si>
  <si>
    <t>VAT and TARIFF EXEMPTIONS</t>
  </si>
  <si>
    <t>VAT Refunds</t>
  </si>
  <si>
    <t>MISCELLANEOUS PROGRAMS</t>
  </si>
  <si>
    <t>Provinces of operation</t>
  </si>
  <si>
    <t>Type of operations</t>
  </si>
  <si>
    <t>Additional prgram 1</t>
  </si>
  <si>
    <t>Additional program 2</t>
  </si>
  <si>
    <t>Program name</t>
  </si>
  <si>
    <t>Province/region for the program</t>
  </si>
  <si>
    <t>Program type</t>
  </si>
  <si>
    <t>Did your company receive a benefit from the program during the period? Y/N</t>
  </si>
  <si>
    <t>Which goods benefited from the program? (e.g. All production or certain products)</t>
  </si>
  <si>
    <t>Describe the application procedure.</t>
  </si>
  <si>
    <t>Describe the approval procedure.</t>
  </si>
  <si>
    <t>File names of relevant attachments (Application forms, contractual agreements, etc)</t>
  </si>
  <si>
    <t>What fees were charged or expenses incurred by your business for the purposes of receiving the program?</t>
  </si>
  <si>
    <t>What was the eligibility criteria your business had to meet in order to receive benefits under the program?</t>
  </si>
  <si>
    <t>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(A, B C, &amp;/OR D)</t>
  </si>
  <si>
    <t>The specific activity/project the benefit was provided for.</t>
  </si>
  <si>
    <t>File name of any attachments provided relevant to Q.8</t>
  </si>
  <si>
    <t>What records does your business keep regarding each of the benefits received under the program?</t>
  </si>
  <si>
    <t>File name of any attachments provided relevant to Q.9</t>
  </si>
  <si>
    <t>Where can the benefits be found in the accounting system?</t>
  </si>
  <si>
    <t>Is the program still in operation? (Y/N)</t>
  </si>
  <si>
    <t>If terminated, provide details: when, why?</t>
  </si>
  <si>
    <t>When was the last date your business could receive benefit?</t>
  </si>
  <si>
    <t xml:space="preserve">If the program was terminated and substituted - please add the new program to the last column and complete all of the questions on this tab. </t>
  </si>
  <si>
    <t>LOANS</t>
  </si>
  <si>
    <t>Loan 1</t>
  </si>
  <si>
    <t>Loan 2</t>
  </si>
  <si>
    <t>Insert additional colunms for additional loans as necessary</t>
  </si>
  <si>
    <t>Loan name/reference</t>
  </si>
  <si>
    <t>Has the loan been fully reimbursed at the end of the period? (Y/N)</t>
  </si>
  <si>
    <t>Name of bank/inistitution providing the loan</t>
  </si>
  <si>
    <t>Loan start date</t>
  </si>
  <si>
    <t>Principal amount of loan</t>
  </si>
  <si>
    <t>Terms and conditions of the loan</t>
  </si>
  <si>
    <t>Purpose of the loan</t>
  </si>
  <si>
    <t>Repayment terms/frequency</t>
  </si>
  <si>
    <t>Repayment amount</t>
  </si>
  <si>
    <t>Interest rate</t>
  </si>
  <si>
    <t>Interest type (e.g. fixed, variable, etc)</t>
  </si>
  <si>
    <t>If the loan has been redrawn at anytime during its duration: The redraw rate</t>
  </si>
  <si>
    <t>If the loan has been redrawn at anytime during its duration: The redraw amount</t>
  </si>
  <si>
    <t>If the loan has been redrawn at anytime during its duration: The reason for the redraw</t>
  </si>
  <si>
    <t>Is the bank Chinese owned or Foreign owned?</t>
  </si>
  <si>
    <t>Percentage of government ownership of bank?</t>
  </si>
  <si>
    <t>If the bank is a government owned bank, why did you choose to borrow from a government bank instead of a commercial bank?</t>
  </si>
  <si>
    <t>What are the differences in the terms and conditions of loans between the government and commercial banks?</t>
  </si>
  <si>
    <t>Was the decision to grant the loan dependent on the purpose of the loan? (Y/N)</t>
  </si>
  <si>
    <t xml:space="preserve">Provide details of the conditions of the loan or the eligibility criteria your company needed to fulfill to be granted the loan. </t>
  </si>
  <si>
    <t>File name for signed loan agreement</t>
  </si>
  <si>
    <t>File name for loan application</t>
  </si>
  <si>
    <t>Did the granting of the loan depend on the link between the purpose of the loan and the goals specified in a government plan or development program? (Y/N)</t>
  </si>
  <si>
    <t>What is the name of the government plan or development program in the previous quesiton?</t>
  </si>
  <si>
    <t>File name for the copy of laws/regulations/administrative guidelines relevant to the operation of the plan or program mentioned above.</t>
  </si>
  <si>
    <t>File name for the copy of government plan or program mentioned above.</t>
  </si>
  <si>
    <t xml:space="preserve">Provide details of the involvement of government departments, councils etc in the loan process from application to decision. </t>
  </si>
  <si>
    <t>Was a loan guanator required for this loan? (Y/N)</t>
  </si>
  <si>
    <t>Name of the guarantor</t>
  </si>
  <si>
    <t>Was the guarantee limited or unlimited?</t>
  </si>
  <si>
    <t>If limited, what portion of the debt was the guarantor liable for?</t>
  </si>
  <si>
    <t>Insert additional rows to provide other useful/necessary information</t>
  </si>
  <si>
    <t>Refused Loans</t>
  </si>
  <si>
    <t>Refused loan 1</t>
  </si>
  <si>
    <t>Refused Loan 2</t>
  </si>
  <si>
    <t>Add additional columns as necessary</t>
  </si>
  <si>
    <t>Name of the bank</t>
  </si>
  <si>
    <t>Amount of loan requested</t>
  </si>
  <si>
    <t>Reason for the refusal of the loan</t>
  </si>
  <si>
    <t>INCOME TAX PROGRAMS</t>
  </si>
  <si>
    <t xml:space="preserve">Program number and Name </t>
  </si>
  <si>
    <t>Please add additional columns as necessary to provide information about specific income tax related programs not covered by those already listed</t>
  </si>
  <si>
    <t>Did your company receive any benefit from the program during the period? Y/N</t>
  </si>
  <si>
    <t>Amount of benefit received under the program</t>
  </si>
  <si>
    <t>Did the program benefit all production or specific goods? (All production/specific goods)</t>
  </si>
  <si>
    <t xml:space="preserve">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t>
  </si>
  <si>
    <t>File name of any attachments provided relevant to above question</t>
  </si>
  <si>
    <t>File name of any attachments provided relevant to above</t>
  </si>
  <si>
    <t xml:space="preserve">If the program was terminated and substituted - please add the new programs to columns C onwards and complete all of the questions on this tab. </t>
  </si>
  <si>
    <t>Please add additional columns as necessary to provide information about Tariff tax related programs (exemptions/refunds/Duty drawback/Credit for Service Tax paid etc ) not covered by those already listed</t>
  </si>
  <si>
    <t xml:space="preserve">What type of benefits were received:
a. e.g Tariff exemption, etc
</t>
  </si>
  <si>
    <t>What was the amount of benefit received under the program?</t>
  </si>
  <si>
    <t>Was the benefit received as a lump sum or in installments?</t>
  </si>
  <si>
    <t xml:space="preserve">If the program was terminated and substituted - please add the new programs to a new colunm and complete all of the questions on this tab. </t>
  </si>
  <si>
    <t>[5.1]</t>
  </si>
  <si>
    <t>[5.2]</t>
  </si>
  <si>
    <t>[5.3]</t>
  </si>
  <si>
    <t xml:space="preserve">[5.1]  </t>
  </si>
  <si>
    <t xml:space="preserve">[5.2]  </t>
  </si>
  <si>
    <t xml:space="preserve">[5.3]  </t>
  </si>
  <si>
    <t>The date stipulated on the invoice.</t>
  </si>
  <si>
    <t>The invoice number stipulated on the invoice.</t>
  </si>
  <si>
    <t>Form (e.g. coil, sheet)</t>
  </si>
  <si>
    <t>The quarter the date in [5.2] falls in. Please use the formula provided</t>
  </si>
  <si>
    <t xml:space="preserve">Any other direct selling expenses expressed per unit. Show a separate column for each type of expense incurred. Other costs [22]/Quantity [10]. Please use the formula provided. </t>
  </si>
  <si>
    <t xml:space="preserve">Alloy or Non-Alloy Steel </t>
  </si>
  <si>
    <t>Quality (Prime, Non-prime)</t>
  </si>
  <si>
    <t>Base Steel</t>
  </si>
  <si>
    <t>Coating Type</t>
  </si>
  <si>
    <t>Steel Grade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</si>
</sst>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 numFmtId="169" formatCode="yyyy/mm/dd"/>
    <numFmt numFmtId="170" formatCode="#,##0_ "/>
  </numFmts>
  <fonts count="2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rgb="FFFF0000"/>
      <name val="Arial"/>
      <family val="2"/>
    </font>
    <font>
      <i/>
      <sz val="10"/>
      <name val="Times New Roman"/>
      <family val="1"/>
    </font>
    <font>
      <sz val="12"/>
      <name val="Arial"/>
      <family val="2"/>
    </font>
    <font>
      <sz val="9"/>
      <name val="Arial"/>
      <family val="2"/>
    </font>
    <font>
      <sz val="12"/>
      <name val="宋体"/>
      <charset val="134"/>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4"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theme="3" tint="-0.499984740745262"/>
      </left>
      <right style="thin">
        <color theme="3" tint="-0.499984740745262"/>
      </right>
      <top style="thin">
        <color theme="3" tint="-0.499984740745262"/>
      </top>
      <bottom style="thin">
        <color theme="3" tint="-0.499984740745262"/>
      </bottom>
      <diagonal/>
    </border>
  </borders>
  <cellStyleXfs count="16">
    <xf numFmtId="0" fontId="0" fillId="0" borderId="0"/>
    <xf numFmtId="43" fontId="10" fillId="0" borderId="0" applyFont="0" applyFill="0" applyBorder="0" applyAlignment="0" applyProtection="0"/>
    <xf numFmtId="0" fontId="11" fillId="0" borderId="0"/>
    <xf numFmtId="43" fontId="11"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3" fillId="0" borderId="0"/>
    <xf numFmtId="0" fontId="8"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 fillId="0" borderId="0"/>
    <xf numFmtId="0" fontId="20" fillId="0" borderId="0">
      <alignment vertical="center"/>
    </xf>
    <xf numFmtId="0" fontId="20" fillId="0" borderId="0">
      <alignment vertical="center"/>
    </xf>
    <xf numFmtId="44" fontId="8" fillId="0" borderId="0" applyFont="0" applyFill="0" applyBorder="0" applyAlignment="0" applyProtection="0"/>
  </cellStyleXfs>
  <cellXfs count="265">
    <xf numFmtId="0" fontId="0" fillId="0" borderId="0" xfId="0"/>
    <xf numFmtId="0" fontId="0" fillId="0" borderId="0" xfId="0" applyAlignment="1">
      <alignment vertical="top" wrapText="1"/>
    </xf>
    <xf numFmtId="0" fontId="6" fillId="0" borderId="0" xfId="0" applyFont="1"/>
    <xf numFmtId="0" fontId="4" fillId="0" borderId="0" xfId="0" applyFont="1" applyAlignment="1">
      <alignment vertical="top" wrapText="1"/>
    </xf>
    <xf numFmtId="4" fontId="6" fillId="0" borderId="0" xfId="0" applyNumberFormat="1" applyFont="1" applyAlignment="1">
      <alignment horizontal="center"/>
    </xf>
    <xf numFmtId="0" fontId="4" fillId="0" borderId="0" xfId="0" applyFont="1" applyAlignment="1">
      <alignment horizontal="center" vertical="top" wrapText="1"/>
    </xf>
    <xf numFmtId="0" fontId="5"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4" fillId="0" borderId="0" xfId="0" applyFont="1" applyAlignment="1">
      <alignment horizontal="left"/>
    </xf>
    <xf numFmtId="0" fontId="0" fillId="0" borderId="0" xfId="0" applyAlignment="1">
      <alignment horizontal="left"/>
    </xf>
    <xf numFmtId="0" fontId="8" fillId="0" borderId="0" xfId="0" applyFont="1" applyAlignment="1">
      <alignment horizontal="right"/>
    </xf>
    <xf numFmtId="0" fontId="8" fillId="0" borderId="0" xfId="0" applyFont="1"/>
    <xf numFmtId="0" fontId="8" fillId="0" borderId="0" xfId="0" applyFont="1" applyAlignment="1">
      <alignment horizontal="left"/>
    </xf>
    <xf numFmtId="0" fontId="4" fillId="0" borderId="0" xfId="0" applyFont="1" applyAlignment="1">
      <alignment horizontal="right"/>
    </xf>
    <xf numFmtId="0" fontId="9" fillId="0" borderId="0" xfId="0" applyFont="1"/>
    <xf numFmtId="0" fontId="8" fillId="0" borderId="0" xfId="0" applyFont="1" applyFill="1" applyAlignment="1">
      <alignment horizontal="right"/>
    </xf>
    <xf numFmtId="0" fontId="8" fillId="0" borderId="0" xfId="0" applyFont="1" applyFill="1" applyAlignment="1">
      <alignment horizontal="left"/>
    </xf>
    <xf numFmtId="0" fontId="0" fillId="0" borderId="0" xfId="0" applyFill="1"/>
    <xf numFmtId="0" fontId="4" fillId="0" borderId="0" xfId="0" applyFont="1" applyFill="1" applyAlignment="1">
      <alignment horizontal="center"/>
    </xf>
    <xf numFmtId="0" fontId="8" fillId="0" borderId="0" xfId="0" applyFont="1" applyFill="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6" fillId="0" borderId="0" xfId="0" applyNumberFormat="1" applyFont="1"/>
    <xf numFmtId="0" fontId="0" fillId="0" borderId="0" xfId="0" applyAlignment="1">
      <alignment horizontal="right"/>
    </xf>
    <xf numFmtId="43" fontId="0" fillId="0" borderId="0" xfId="1" applyFont="1"/>
    <xf numFmtId="1" fontId="0" fillId="0" borderId="0" xfId="0" applyNumberFormat="1"/>
    <xf numFmtId="0" fontId="0" fillId="0" borderId="0" xfId="0" applyAlignment="1">
      <alignment horizontal="center" vertical="top"/>
    </xf>
    <xf numFmtId="0" fontId="4" fillId="0" borderId="0" xfId="0" applyFont="1" applyAlignment="1">
      <alignment horizontal="center"/>
    </xf>
    <xf numFmtId="0" fontId="4" fillId="0" borderId="0" xfId="0" applyFont="1" applyAlignment="1">
      <alignment horizontal="left" vertical="top" wrapText="1"/>
    </xf>
    <xf numFmtId="0" fontId="11" fillId="0" borderId="0" xfId="2"/>
    <xf numFmtId="0" fontId="12" fillId="0" borderId="0" xfId="2" applyFont="1"/>
    <xf numFmtId="0" fontId="11" fillId="0" borderId="0" xfId="2" applyFont="1"/>
    <xf numFmtId="43" fontId="14" fillId="2" borderId="10" xfId="1" applyFont="1" applyFill="1" applyBorder="1" applyAlignment="1">
      <alignment vertical="top"/>
    </xf>
    <xf numFmtId="43" fontId="14" fillId="2" borderId="9" xfId="1" applyFont="1" applyFill="1" applyBorder="1" applyAlignment="1">
      <alignment vertical="top"/>
    </xf>
    <xf numFmtId="0" fontId="0" fillId="0" borderId="0" xfId="0" applyFill="1" applyBorder="1"/>
    <xf numFmtId="0" fontId="8" fillId="0" borderId="0" xfId="4"/>
    <xf numFmtId="0" fontId="8" fillId="0" borderId="0" xfId="4" applyFont="1" applyFill="1" applyAlignment="1">
      <alignment horizontal="left"/>
    </xf>
    <xf numFmtId="0" fontId="8" fillId="0" borderId="0" xfId="4" applyFont="1" applyFill="1" applyAlignment="1">
      <alignment horizontal="right"/>
    </xf>
    <xf numFmtId="0" fontId="8" fillId="0" borderId="0" xfId="4" applyFont="1" applyAlignment="1">
      <alignment horizontal="left"/>
    </xf>
    <xf numFmtId="0" fontId="8" fillId="0" borderId="0" xfId="4" applyFont="1" applyAlignment="1">
      <alignment horizontal="right"/>
    </xf>
    <xf numFmtId="43" fontId="0" fillId="0" borderId="0" xfId="5" applyFont="1"/>
    <xf numFmtId="0" fontId="4" fillId="0" borderId="0" xfId="4" applyFont="1" applyFill="1" applyAlignment="1">
      <alignment horizontal="center"/>
    </xf>
    <xf numFmtId="0" fontId="4" fillId="3" borderId="1" xfId="4" applyFont="1" applyFill="1" applyBorder="1" applyAlignment="1">
      <alignment wrapText="1"/>
    </xf>
    <xf numFmtId="0" fontId="8" fillId="0" borderId="1" xfId="4" applyFont="1" applyBorder="1" applyAlignment="1">
      <alignment wrapText="1"/>
    </xf>
    <xf numFmtId="164" fontId="0" fillId="0" borderId="1" xfId="6" applyNumberFormat="1" applyFont="1" applyBorder="1"/>
    <xf numFmtId="0" fontId="4" fillId="0" borderId="1" xfId="4" applyFont="1" applyBorder="1"/>
    <xf numFmtId="43" fontId="0" fillId="0" borderId="1" xfId="5" applyFont="1" applyBorder="1"/>
    <xf numFmtId="0" fontId="7" fillId="0" borderId="0" xfId="4" applyFont="1" applyAlignment="1">
      <alignment horizontal="left"/>
    </xf>
    <xf numFmtId="0" fontId="6" fillId="0" borderId="0" xfId="4" applyFont="1" applyAlignment="1">
      <alignment horizontal="left"/>
    </xf>
    <xf numFmtId="0" fontId="5" fillId="0" borderId="0" xfId="4"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4" fillId="0" borderId="10" xfId="1" applyFont="1" applyFill="1" applyBorder="1" applyAlignment="1">
      <alignment vertical="top"/>
    </xf>
    <xf numFmtId="43" fontId="11" fillId="0" borderId="9" xfId="1" applyFont="1" applyFill="1" applyBorder="1" applyAlignment="1">
      <alignment vertical="top"/>
    </xf>
    <xf numFmtId="0" fontId="11" fillId="0" borderId="4" xfId="2" applyFont="1" applyFill="1" applyBorder="1" applyAlignment="1">
      <alignment vertical="top"/>
    </xf>
    <xf numFmtId="0" fontId="11" fillId="0" borderId="5" xfId="2" quotePrefix="1" applyFont="1" applyFill="1" applyBorder="1" applyAlignment="1">
      <alignment vertical="top"/>
    </xf>
    <xf numFmtId="0" fontId="11" fillId="0" borderId="5" xfId="2" quotePrefix="1" applyFill="1" applyBorder="1" applyAlignment="1">
      <alignment vertical="top"/>
    </xf>
    <xf numFmtId="0" fontId="11" fillId="0" borderId="6" xfId="2" quotePrefix="1" applyFill="1" applyBorder="1" applyAlignment="1">
      <alignment vertical="top"/>
    </xf>
    <xf numFmtId="43" fontId="14" fillId="0" borderId="14" xfId="1" applyFont="1" applyFill="1" applyBorder="1" applyAlignment="1">
      <alignment vertical="top"/>
    </xf>
    <xf numFmtId="43" fontId="11" fillId="0" borderId="18" xfId="1" applyFont="1" applyFill="1" applyBorder="1" applyAlignment="1">
      <alignment vertical="top"/>
    </xf>
    <xf numFmtId="0" fontId="11" fillId="0" borderId="4" xfId="2" applyFill="1" applyBorder="1" applyAlignment="1">
      <alignment vertical="top"/>
    </xf>
    <xf numFmtId="0" fontId="11" fillId="0" borderId="5" xfId="2" applyFill="1" applyBorder="1" applyAlignment="1">
      <alignment vertical="top"/>
    </xf>
    <xf numFmtId="0" fontId="11" fillId="0" borderId="6" xfId="2" applyFill="1" applyBorder="1" applyAlignment="1">
      <alignment vertical="top"/>
    </xf>
    <xf numFmtId="0" fontId="11" fillId="0" borderId="7" xfId="2" applyFont="1" applyFill="1" applyBorder="1" applyAlignment="1">
      <alignment vertical="top"/>
    </xf>
    <xf numFmtId="0" fontId="11" fillId="0" borderId="7" xfId="2" applyFill="1" applyBorder="1" applyAlignment="1">
      <alignment vertical="top"/>
    </xf>
    <xf numFmtId="0" fontId="11" fillId="0" borderId="6" xfId="2" quotePrefix="1" applyFont="1" applyFill="1" applyBorder="1" applyAlignment="1">
      <alignment vertical="top"/>
    </xf>
    <xf numFmtId="0" fontId="11" fillId="0" borderId="19" xfId="2" applyFont="1" applyFill="1" applyBorder="1" applyAlignment="1">
      <alignment vertical="top"/>
    </xf>
    <xf numFmtId="43" fontId="11" fillId="0" borderId="14" xfId="1" applyFont="1" applyFill="1" applyBorder="1" applyAlignment="1">
      <alignment vertical="top"/>
    </xf>
    <xf numFmtId="43" fontId="11" fillId="0" borderId="15" xfId="1" applyFont="1" applyFill="1" applyBorder="1" applyAlignment="1">
      <alignment vertical="top"/>
    </xf>
    <xf numFmtId="0" fontId="11" fillId="0" borderId="10" xfId="2" applyFill="1" applyBorder="1" applyAlignment="1">
      <alignment vertical="top"/>
    </xf>
    <xf numFmtId="0" fontId="11" fillId="0" borderId="9" xfId="2" applyFill="1" applyBorder="1" applyAlignment="1">
      <alignment vertical="top"/>
    </xf>
    <xf numFmtId="0" fontId="11" fillId="0" borderId="20" xfId="2" applyFill="1" applyBorder="1" applyAlignment="1">
      <alignment vertical="top"/>
    </xf>
    <xf numFmtId="43" fontId="14" fillId="2" borderId="14" xfId="1" applyFont="1" applyFill="1" applyBorder="1" applyAlignment="1">
      <alignment vertical="top"/>
    </xf>
    <xf numFmtId="43" fontId="14" fillId="2" borderId="15" xfId="1" applyFont="1" applyFill="1" applyBorder="1" applyAlignment="1">
      <alignment vertical="top"/>
    </xf>
    <xf numFmtId="43" fontId="11" fillId="2" borderId="10" xfId="1" applyFont="1" applyFill="1" applyBorder="1" applyAlignment="1">
      <alignment vertical="top"/>
    </xf>
    <xf numFmtId="43" fontId="11" fillId="2" borderId="17" xfId="1" applyFont="1" applyFill="1" applyBorder="1" applyAlignment="1">
      <alignment vertical="top"/>
    </xf>
    <xf numFmtId="43" fontId="11" fillId="2" borderId="9" xfId="1" applyFont="1" applyFill="1" applyBorder="1" applyAlignment="1">
      <alignment vertical="top"/>
    </xf>
    <xf numFmtId="43" fontId="11" fillId="2" borderId="18" xfId="1" applyFont="1" applyFill="1" applyBorder="1" applyAlignment="1">
      <alignment vertical="top"/>
    </xf>
    <xf numFmtId="0" fontId="11" fillId="0" borderId="12" xfId="2" applyFill="1" applyBorder="1" applyAlignment="1">
      <alignment vertical="top"/>
    </xf>
    <xf numFmtId="0" fontId="12" fillId="0" borderId="23" xfId="2" applyFont="1" applyFill="1" applyBorder="1"/>
    <xf numFmtId="0" fontId="12" fillId="0" borderId="3" xfId="2" applyFont="1" applyFill="1" applyBorder="1"/>
    <xf numFmtId="0" fontId="12" fillId="0" borderId="11" xfId="2" applyFont="1" applyFill="1" applyBorder="1"/>
    <xf numFmtId="43" fontId="11" fillId="2" borderId="22" xfId="1" applyFont="1" applyFill="1" applyBorder="1" applyAlignment="1">
      <alignment vertical="top"/>
    </xf>
    <xf numFmtId="43" fontId="11" fillId="4" borderId="19" xfId="1" applyFont="1" applyFill="1" applyBorder="1" applyAlignment="1">
      <alignment vertical="top"/>
    </xf>
    <xf numFmtId="43" fontId="11" fillId="2" borderId="0" xfId="1" applyFont="1" applyFill="1" applyBorder="1" applyAlignment="1">
      <alignment vertical="top"/>
    </xf>
    <xf numFmtId="43" fontId="11" fillId="4" borderId="2" xfId="1" applyFont="1" applyFill="1" applyBorder="1" applyAlignment="1">
      <alignment vertical="top"/>
    </xf>
    <xf numFmtId="43" fontId="11" fillId="2" borderId="8" xfId="1" applyFont="1" applyFill="1" applyBorder="1" applyAlignment="1">
      <alignment vertical="top"/>
    </xf>
    <xf numFmtId="43" fontId="11" fillId="2" borderId="16" xfId="1" applyFont="1" applyFill="1" applyBorder="1" applyAlignment="1">
      <alignment vertical="top"/>
    </xf>
    <xf numFmtId="43" fontId="11" fillId="0" borderId="8" xfId="1" applyFont="1" applyFill="1" applyBorder="1" applyAlignment="1">
      <alignment vertical="top"/>
    </xf>
    <xf numFmtId="43" fontId="11" fillId="0" borderId="13" xfId="1" applyFont="1" applyFill="1" applyBorder="1" applyAlignment="1">
      <alignment vertical="top"/>
    </xf>
    <xf numFmtId="43" fontId="11" fillId="0" borderId="12" xfId="1" applyFont="1" applyFill="1" applyBorder="1" applyAlignment="1">
      <alignment vertical="top"/>
    </xf>
    <xf numFmtId="43" fontId="11" fillId="0" borderId="16" xfId="1" applyFont="1" applyFill="1" applyBorder="1" applyAlignment="1">
      <alignment vertical="top"/>
    </xf>
    <xf numFmtId="43" fontId="11" fillId="4" borderId="21" xfId="1" applyFont="1" applyFill="1" applyBorder="1" applyAlignment="1">
      <alignment vertical="top"/>
    </xf>
    <xf numFmtId="0" fontId="5" fillId="0" borderId="0" xfId="2" applyFont="1" applyFill="1" applyAlignment="1">
      <alignment horizontal="left"/>
    </xf>
    <xf numFmtId="0" fontId="6" fillId="0" borderId="0" xfId="2" applyFont="1"/>
    <xf numFmtId="0" fontId="6" fillId="0" borderId="0" xfId="2" applyFont="1" applyAlignment="1">
      <alignment horizontal="left"/>
    </xf>
    <xf numFmtId="4" fontId="6" fillId="0" borderId="0" xfId="2" applyNumberFormat="1" applyFont="1" applyAlignment="1">
      <alignment horizontal="center"/>
    </xf>
    <xf numFmtId="0" fontId="7" fillId="0" borderId="0" xfId="2" applyFont="1" applyAlignment="1">
      <alignment horizontal="left"/>
    </xf>
    <xf numFmtId="0" fontId="8" fillId="0" borderId="0" xfId="2" applyFont="1" applyAlignment="1">
      <alignment horizontal="left"/>
    </xf>
    <xf numFmtId="0" fontId="8" fillId="0" borderId="0" xfId="2" applyFont="1"/>
    <xf numFmtId="0" fontId="15" fillId="0" borderId="0" xfId="0" applyFont="1"/>
    <xf numFmtId="0" fontId="4" fillId="0" borderId="0" xfId="2" applyFont="1" applyAlignment="1">
      <alignment horizontal="right"/>
    </xf>
    <xf numFmtId="0" fontId="11" fillId="0" borderId="0" xfId="2" applyFill="1"/>
    <xf numFmtId="0" fontId="4" fillId="0" borderId="0" xfId="0" applyFont="1" applyBorder="1" applyAlignment="1">
      <alignment horizontal="center"/>
    </xf>
    <xf numFmtId="0" fontId="11" fillId="0" borderId="8" xfId="2" applyFill="1" applyBorder="1" applyAlignment="1">
      <alignment vertical="top"/>
    </xf>
    <xf numFmtId="43" fontId="11" fillId="0" borderId="4" xfId="1" applyFont="1" applyFill="1" applyBorder="1" applyAlignment="1">
      <alignment vertical="top"/>
    </xf>
    <xf numFmtId="43" fontId="14" fillId="2" borderId="5" xfId="1" applyFont="1" applyFill="1" applyBorder="1" applyAlignment="1">
      <alignment vertical="top"/>
    </xf>
    <xf numFmtId="43" fontId="14" fillId="2" borderId="6" xfId="1" applyFont="1" applyFill="1" applyBorder="1" applyAlignment="1">
      <alignment vertical="top"/>
    </xf>
    <xf numFmtId="43" fontId="11" fillId="2" borderId="5" xfId="1" applyFont="1" applyFill="1" applyBorder="1" applyAlignment="1">
      <alignment vertical="top"/>
    </xf>
    <xf numFmtId="43" fontId="11" fillId="4" borderId="24" xfId="1" applyFont="1" applyFill="1" applyBorder="1" applyAlignment="1">
      <alignment vertical="top"/>
    </xf>
    <xf numFmtId="0" fontId="11" fillId="0" borderId="24" xfId="2" applyFont="1" applyFill="1" applyBorder="1" applyAlignment="1">
      <alignment vertical="top"/>
    </xf>
    <xf numFmtId="0" fontId="11" fillId="0" borderId="25" xfId="2" applyFont="1" applyFill="1" applyBorder="1" applyAlignment="1">
      <alignment vertical="top"/>
    </xf>
    <xf numFmtId="0" fontId="11" fillId="0" borderId="18" xfId="2" quotePrefix="1" applyFont="1" applyFill="1" applyBorder="1" applyAlignment="1">
      <alignment vertical="top"/>
    </xf>
    <xf numFmtId="43" fontId="11" fillId="0" borderId="26" xfId="1" applyFont="1" applyFill="1" applyBorder="1" applyAlignment="1">
      <alignment vertical="top"/>
    </xf>
    <xf numFmtId="43" fontId="11" fillId="2" borderId="12" xfId="1" applyFont="1" applyFill="1" applyBorder="1" applyAlignment="1">
      <alignment vertical="top"/>
    </xf>
    <xf numFmtId="43" fontId="11" fillId="2" borderId="27" xfId="1" applyFont="1" applyFill="1" applyBorder="1" applyAlignment="1">
      <alignment vertical="top"/>
    </xf>
    <xf numFmtId="43" fontId="11" fillId="2" borderId="13" xfId="1" applyFont="1" applyFill="1" applyBorder="1" applyAlignment="1">
      <alignment vertical="top"/>
    </xf>
    <xf numFmtId="43" fontId="11" fillId="0" borderId="0" xfId="1" applyFont="1" applyFill="1" applyBorder="1" applyAlignment="1">
      <alignment vertical="top"/>
    </xf>
    <xf numFmtId="43" fontId="11" fillId="2" borderId="15" xfId="1" applyFont="1" applyFill="1" applyBorder="1" applyAlignment="1">
      <alignment vertical="top"/>
    </xf>
    <xf numFmtId="0" fontId="12" fillId="0" borderId="21" xfId="2" applyFont="1" applyFill="1" applyBorder="1"/>
    <xf numFmtId="43" fontId="11" fillId="4" borderId="28" xfId="1" applyFont="1" applyFill="1" applyBorder="1" applyAlignment="1">
      <alignment vertical="top"/>
    </xf>
    <xf numFmtId="0" fontId="11" fillId="0" borderId="29" xfId="2" applyFill="1" applyBorder="1" applyAlignment="1">
      <alignment vertical="top"/>
    </xf>
    <xf numFmtId="0" fontId="11" fillId="0" borderId="6" xfId="2" quotePrefix="1" applyBorder="1"/>
    <xf numFmtId="43" fontId="11" fillId="0" borderId="30" xfId="1" applyFont="1" applyFill="1" applyBorder="1" applyAlignment="1">
      <alignment vertical="top"/>
    </xf>
    <xf numFmtId="0" fontId="11" fillId="0" borderId="31" xfId="2" quotePrefix="1" applyFont="1" applyFill="1" applyBorder="1" applyAlignment="1">
      <alignment vertical="top"/>
    </xf>
    <xf numFmtId="0" fontId="11" fillId="0" borderId="17" xfId="2" quotePrefix="1" applyFill="1" applyBorder="1" applyAlignment="1">
      <alignment vertical="top"/>
    </xf>
    <xf numFmtId="0" fontId="11" fillId="0" borderId="17" xfId="2" quotePrefix="1" applyFont="1" applyFill="1" applyBorder="1" applyAlignment="1">
      <alignment vertical="top"/>
    </xf>
    <xf numFmtId="0" fontId="8" fillId="0" borderId="0" xfId="0" applyFont="1" applyAlignment="1">
      <alignment horizontal="right" vertical="top" wrapText="1"/>
    </xf>
    <xf numFmtId="0" fontId="11" fillId="0" borderId="0" xfId="2" applyBorder="1"/>
    <xf numFmtId="0" fontId="8" fillId="0" borderId="0" xfId="2" applyFont="1" applyBorder="1"/>
    <xf numFmtId="0" fontId="0" fillId="0" borderId="0" xfId="0" applyBorder="1"/>
    <xf numFmtId="0" fontId="4" fillId="0" borderId="0" xfId="2" applyFont="1" applyBorder="1" applyAlignment="1">
      <alignment vertical="top" wrapText="1"/>
    </xf>
    <xf numFmtId="0" fontId="12" fillId="0" borderId="0" xfId="2" applyFont="1" applyBorder="1" applyAlignment="1">
      <alignment vertical="top" wrapText="1"/>
    </xf>
    <xf numFmtId="0" fontId="12" fillId="0" borderId="0" xfId="2" applyFont="1" applyFill="1" applyBorder="1" applyAlignment="1">
      <alignment vertical="top" wrapText="1"/>
    </xf>
    <xf numFmtId="0" fontId="4" fillId="0" borderId="0" xfId="0" applyFont="1" applyFill="1" applyBorder="1" applyAlignment="1">
      <alignment horizontal="center" wrapText="1"/>
    </xf>
    <xf numFmtId="0" fontId="0" fillId="0" borderId="0" xfId="0" applyAlignment="1">
      <alignment horizontal="center" wrapText="1"/>
    </xf>
    <xf numFmtId="0" fontId="4" fillId="0" borderId="3" xfId="0" applyFont="1" applyBorder="1" applyAlignment="1">
      <alignment horizontal="center" vertical="top" wrapText="1"/>
    </xf>
    <xf numFmtId="4" fontId="4" fillId="0" borderId="3" xfId="0" applyNumberFormat="1" applyFont="1" applyBorder="1" applyAlignment="1">
      <alignment horizontal="center" vertical="top" wrapText="1"/>
    </xf>
    <xf numFmtId="4" fontId="4" fillId="0" borderId="0" xfId="0" applyNumberFormat="1" applyFont="1" applyBorder="1" applyAlignment="1">
      <alignment horizontal="center" vertical="top" wrapText="1"/>
    </xf>
    <xf numFmtId="0" fontId="0" fillId="0" borderId="0" xfId="0" applyAlignment="1">
      <alignment horizontal="center"/>
    </xf>
    <xf numFmtId="0" fontId="4" fillId="0" borderId="21" xfId="0" applyFont="1" applyBorder="1" applyAlignment="1">
      <alignment horizontal="center" wrapText="1"/>
    </xf>
    <xf numFmtId="0" fontId="4" fillId="0" borderId="19" xfId="0" applyFont="1" applyBorder="1" applyAlignment="1">
      <alignment horizontal="center" wrapText="1"/>
    </xf>
    <xf numFmtId="166" fontId="0" fillId="0" borderId="19" xfId="5" applyNumberFormat="1" applyFont="1" applyBorder="1" applyAlignment="1">
      <alignment vertical="top"/>
    </xf>
    <xf numFmtId="0" fontId="0" fillId="0" borderId="0" xfId="0" applyAlignment="1">
      <alignment vertical="top"/>
    </xf>
    <xf numFmtId="0" fontId="4" fillId="0" borderId="0" xfId="0" applyFont="1"/>
    <xf numFmtId="0" fontId="0" fillId="0" borderId="2" xfId="0" applyBorder="1"/>
    <xf numFmtId="0" fontId="5" fillId="0" borderId="0" xfId="7" applyFont="1" applyAlignment="1">
      <alignment horizontal="left"/>
    </xf>
    <xf numFmtId="0" fontId="3" fillId="0" borderId="0" xfId="7"/>
    <xf numFmtId="0" fontId="7" fillId="0" borderId="0" xfId="7" applyFont="1" applyAlignment="1">
      <alignment horizontal="left"/>
    </xf>
    <xf numFmtId="0" fontId="8" fillId="0" borderId="0" xfId="8" applyFont="1" applyFill="1" applyBorder="1" applyAlignment="1">
      <alignment horizontal="center" vertical="top" wrapText="1"/>
    </xf>
    <xf numFmtId="0" fontId="8" fillId="0" borderId="20" xfId="8" applyFont="1" applyFill="1" applyBorder="1" applyAlignment="1">
      <alignment horizontal="center"/>
    </xf>
    <xf numFmtId="0" fontId="4" fillId="0" borderId="27" xfId="8" applyFont="1" applyFill="1" applyBorder="1" applyAlignment="1">
      <alignment horizontal="center"/>
    </xf>
    <xf numFmtId="0" fontId="4" fillId="0" borderId="32" xfId="8" applyFont="1" applyFill="1" applyBorder="1" applyAlignment="1">
      <alignment horizontal="center"/>
    </xf>
    <xf numFmtId="0" fontId="8" fillId="0" borderId="24" xfId="8" applyFont="1" applyFill="1" applyBorder="1" applyAlignment="1">
      <alignment horizontal="center"/>
    </xf>
    <xf numFmtId="0" fontId="4" fillId="0" borderId="28" xfId="8" applyFont="1" applyFill="1" applyBorder="1" applyAlignment="1">
      <alignment horizontal="center"/>
    </xf>
    <xf numFmtId="0" fontId="4" fillId="0" borderId="33" xfId="8" applyFont="1" applyFill="1" applyBorder="1" applyAlignment="1">
      <alignment horizontal="center"/>
    </xf>
    <xf numFmtId="0" fontId="4" fillId="0" borderId="34" xfId="8" applyFont="1" applyFill="1" applyBorder="1" applyAlignment="1">
      <alignment horizontal="center"/>
    </xf>
    <xf numFmtId="0" fontId="8" fillId="0" borderId="21" xfId="8" applyFont="1" applyFill="1" applyBorder="1" applyAlignment="1">
      <alignment vertical="top" wrapText="1"/>
    </xf>
    <xf numFmtId="167" fontId="9" fillId="0" borderId="17" xfId="8" applyNumberFormat="1" applyFont="1" applyFill="1" applyBorder="1"/>
    <xf numFmtId="167" fontId="9" fillId="0" borderId="14" xfId="8" applyNumberFormat="1" applyFont="1" applyFill="1" applyBorder="1"/>
    <xf numFmtId="167" fontId="9" fillId="0" borderId="10" xfId="8" applyNumberFormat="1" applyFont="1" applyFill="1" applyBorder="1"/>
    <xf numFmtId="167" fontId="17" fillId="0" borderId="0" xfId="8" applyNumberFormat="1" applyFont="1" applyFill="1" applyBorder="1"/>
    <xf numFmtId="0" fontId="8" fillId="0" borderId="24" xfId="8" applyFont="1" applyFill="1" applyBorder="1" applyAlignment="1">
      <alignment vertical="top" wrapText="1"/>
    </xf>
    <xf numFmtId="167" fontId="8" fillId="0" borderId="24" xfId="8" applyNumberFormat="1" applyFont="1" applyFill="1" applyBorder="1"/>
    <xf numFmtId="167" fontId="8" fillId="0" borderId="0" xfId="8" applyNumberFormat="1" applyFont="1" applyFill="1" applyBorder="1"/>
    <xf numFmtId="167" fontId="8" fillId="0" borderId="20" xfId="8" applyNumberFormat="1" applyFont="1" applyFill="1" applyBorder="1"/>
    <xf numFmtId="0" fontId="8" fillId="0" borderId="16" xfId="8" applyFont="1" applyFill="1" applyBorder="1" applyAlignment="1">
      <alignment vertical="top" wrapText="1"/>
    </xf>
    <xf numFmtId="167" fontId="8" fillId="0" borderId="16" xfId="8" applyNumberFormat="1" applyFont="1" applyFill="1" applyBorder="1"/>
    <xf numFmtId="167" fontId="8" fillId="0" borderId="22" xfId="8" applyNumberFormat="1" applyFont="1" applyFill="1" applyBorder="1"/>
    <xf numFmtId="167" fontId="8" fillId="0" borderId="12" xfId="8" applyNumberFormat="1" applyFont="1" applyFill="1" applyBorder="1"/>
    <xf numFmtId="0" fontId="8" fillId="0" borderId="24" xfId="8" applyFont="1" applyFill="1" applyBorder="1" applyAlignment="1">
      <alignment vertical="center" wrapText="1"/>
    </xf>
    <xf numFmtId="167" fontId="8" fillId="0" borderId="24" xfId="8" applyNumberFormat="1" applyFont="1" applyFill="1" applyBorder="1" applyAlignment="1">
      <alignment horizontal="center"/>
    </xf>
    <xf numFmtId="167" fontId="8" fillId="0" borderId="20" xfId="8" applyNumberFormat="1" applyFont="1" applyFill="1" applyBorder="1" applyAlignment="1">
      <alignment horizontal="center"/>
    </xf>
    <xf numFmtId="0" fontId="8" fillId="0" borderId="28" xfId="8" applyFont="1" applyFill="1" applyBorder="1" applyAlignment="1">
      <alignment vertical="top" wrapText="1"/>
    </xf>
    <xf numFmtId="167" fontId="8" fillId="0" borderId="28" xfId="8" applyNumberFormat="1" applyFont="1" applyFill="1" applyBorder="1"/>
    <xf numFmtId="43" fontId="8" fillId="0" borderId="33" xfId="8" applyNumberFormat="1" applyFont="1" applyFill="1" applyBorder="1"/>
    <xf numFmtId="167" fontId="8" fillId="0" borderId="28" xfId="8" applyNumberFormat="1" applyFont="1" applyFill="1" applyBorder="1" applyAlignment="1">
      <alignment horizontal="center"/>
    </xf>
    <xf numFmtId="168" fontId="8" fillId="0" borderId="34" xfId="9" applyNumberFormat="1" applyFont="1" applyFill="1" applyBorder="1" applyAlignment="1">
      <alignment horizontal="center"/>
    </xf>
    <xf numFmtId="0" fontId="5" fillId="0" borderId="0" xfId="8" applyFont="1" applyFill="1" applyAlignment="1">
      <alignment horizontal="left"/>
    </xf>
    <xf numFmtId="0" fontId="4" fillId="0" borderId="0" xfId="8" applyFont="1" applyBorder="1" applyAlignment="1">
      <alignment horizontal="center" vertical="top" wrapText="1"/>
    </xf>
    <xf numFmtId="0" fontId="4" fillId="0" borderId="0" xfId="7" applyFont="1" applyBorder="1" applyAlignment="1">
      <alignment horizontal="center"/>
    </xf>
    <xf numFmtId="0" fontId="8" fillId="0" borderId="0" xfId="7" applyFont="1" applyAlignment="1">
      <alignment horizontal="right"/>
    </xf>
    <xf numFmtId="0" fontId="4" fillId="0" borderId="1" xfId="7" applyFont="1" applyBorder="1" applyAlignment="1">
      <alignment horizontal="center" vertical="top" wrapText="1"/>
    </xf>
    <xf numFmtId="0" fontId="4" fillId="0" borderId="1" xfId="7" applyFont="1" applyBorder="1" applyAlignment="1">
      <alignment vertical="top" wrapText="1"/>
    </xf>
    <xf numFmtId="0" fontId="8" fillId="0" borderId="1" xfId="7" applyFont="1" applyBorder="1" applyAlignment="1">
      <alignment vertical="top" wrapText="1"/>
    </xf>
    <xf numFmtId="0" fontId="18" fillId="0" borderId="1" xfId="7" applyNumberFormat="1" applyFont="1" applyBorder="1" applyAlignment="1">
      <alignment horizontal="left" vertical="top" wrapText="1" indent="3"/>
    </xf>
    <xf numFmtId="9" fontId="18" fillId="0" borderId="1" xfId="10" applyFont="1" applyBorder="1" applyAlignment="1">
      <alignment horizontal="left" vertical="top" wrapText="1" indent="3"/>
    </xf>
    <xf numFmtId="43" fontId="18" fillId="0" borderId="1" xfId="9" applyFont="1" applyBorder="1" applyAlignment="1">
      <alignment horizontal="left" vertical="top" wrapText="1" indent="3"/>
    </xf>
    <xf numFmtId="0" fontId="4" fillId="5" borderId="0" xfId="0" applyFont="1" applyFill="1" applyAlignment="1">
      <alignment horizontal="center" vertical="top" wrapText="1"/>
    </xf>
    <xf numFmtId="0" fontId="8" fillId="0" borderId="0" xfId="8" applyAlignment="1"/>
    <xf numFmtId="0" fontId="6" fillId="0" borderId="0" xfId="11" applyFont="1" applyFill="1" applyAlignment="1">
      <alignment horizontal="left" vertical="center"/>
    </xf>
    <xf numFmtId="0" fontId="7" fillId="0" borderId="0" xfId="11" applyFont="1" applyFill="1" applyAlignment="1">
      <alignment horizontal="left" vertical="center"/>
    </xf>
    <xf numFmtId="0" fontId="7" fillId="0" borderId="0" xfId="0" applyFont="1" applyAlignment="1">
      <alignment wrapText="1"/>
    </xf>
    <xf numFmtId="0" fontId="8" fillId="0" borderId="0" xfId="8" applyFont="1" applyAlignment="1"/>
    <xf numFmtId="0" fontId="7" fillId="0" borderId="0" xfId="8" applyFont="1" applyAlignment="1">
      <alignment wrapText="1"/>
    </xf>
    <xf numFmtId="0" fontId="8" fillId="0" borderId="0" xfId="8" applyFont="1" applyAlignment="1">
      <alignment wrapText="1"/>
    </xf>
    <xf numFmtId="0" fontId="4" fillId="0" borderId="0" xfId="11" applyFont="1" applyFill="1" applyAlignment="1">
      <alignment horizontal="left" vertical="center" wrapText="1"/>
    </xf>
    <xf numFmtId="0" fontId="8" fillId="0" borderId="1" xfId="0" applyFont="1" applyBorder="1" applyAlignment="1">
      <alignment horizontal="left" vertical="top" wrapText="1"/>
    </xf>
    <xf numFmtId="0" fontId="8" fillId="0" borderId="1" xfId="8" applyFont="1" applyBorder="1" applyAlignment="1">
      <alignment horizontal="left" vertical="top" wrapText="1"/>
    </xf>
    <xf numFmtId="0" fontId="8" fillId="0" borderId="1" xfId="8" applyBorder="1" applyAlignment="1">
      <alignment wrapText="1"/>
    </xf>
    <xf numFmtId="0" fontId="8" fillId="0" borderId="0" xfId="8" applyAlignment="1">
      <alignment wrapText="1"/>
    </xf>
    <xf numFmtId="0" fontId="0" fillId="0" borderId="0" xfId="0" applyAlignment="1"/>
    <xf numFmtId="0" fontId="6" fillId="0" borderId="0" xfId="0" applyFont="1" applyAlignment="1"/>
    <xf numFmtId="0" fontId="7" fillId="0" borderId="0" xfId="0" applyFont="1" applyAlignment="1"/>
    <xf numFmtId="0" fontId="8" fillId="0" borderId="0" xfId="0" applyFont="1" applyAlignment="1"/>
    <xf numFmtId="0" fontId="8" fillId="6" borderId="1" xfId="0" applyFont="1" applyFill="1" applyBorder="1" applyAlignment="1"/>
    <xf numFmtId="0" fontId="8" fillId="6" borderId="1" xfId="0" applyFont="1" applyFill="1" applyBorder="1" applyAlignment="1">
      <alignment wrapText="1"/>
    </xf>
    <xf numFmtId="0" fontId="0" fillId="0" borderId="0" xfId="0" applyAlignment="1">
      <alignment wrapText="1"/>
    </xf>
    <xf numFmtId="0" fontId="0" fillId="0" borderId="1" xfId="0" applyBorder="1" applyAlignment="1"/>
    <xf numFmtId="0" fontId="0" fillId="0" borderId="0" xfId="0" applyBorder="1" applyAlignment="1"/>
    <xf numFmtId="0" fontId="0" fillId="6" borderId="1" xfId="0" applyFill="1" applyBorder="1" applyAlignment="1"/>
    <xf numFmtId="0" fontId="8" fillId="0" borderId="1" xfId="0" applyFont="1" applyBorder="1" applyAlignment="1"/>
    <xf numFmtId="0" fontId="8" fillId="0" borderId="1" xfId="0" applyFont="1" applyBorder="1" applyAlignment="1">
      <alignment horizontal="left" vertical="top"/>
    </xf>
    <xf numFmtId="0" fontId="0" fillId="0" borderId="1" xfId="0" applyBorder="1"/>
    <xf numFmtId="0" fontId="15" fillId="0" borderId="1" xfId="0" applyFont="1" applyBorder="1" applyAlignment="1">
      <alignment horizontal="left" vertical="top" wrapText="1"/>
    </xf>
    <xf numFmtId="0" fontId="5"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horizontal="left" vertical="top" wrapText="1"/>
    </xf>
    <xf numFmtId="4" fontId="6" fillId="0" borderId="0" xfId="0" applyNumberFormat="1" applyFont="1" applyAlignment="1">
      <alignment horizontal="center" vertical="top" wrapText="1"/>
    </xf>
    <xf numFmtId="0" fontId="7" fillId="0" borderId="0" xfId="0" applyFont="1" applyAlignment="1">
      <alignment horizontal="left" vertical="top" wrapText="1"/>
    </xf>
    <xf numFmtId="0" fontId="8" fillId="0" borderId="0" xfId="0" applyFont="1" applyBorder="1" applyAlignment="1">
      <alignment vertical="top" wrapText="1"/>
    </xf>
    <xf numFmtId="0" fontId="0" fillId="6" borderId="1" xfId="0" applyFill="1" applyBorder="1" applyAlignment="1">
      <alignment vertical="top" wrapText="1"/>
    </xf>
    <xf numFmtId="0" fontId="15" fillId="6" borderId="1" xfId="0" applyFont="1" applyFill="1" applyBorder="1" applyAlignment="1">
      <alignment vertical="top" wrapText="1"/>
    </xf>
    <xf numFmtId="0" fontId="8" fillId="0" borderId="0" xfId="0" applyFont="1" applyAlignment="1">
      <alignment vertical="top" wrapText="1"/>
    </xf>
    <xf numFmtId="0" fontId="0" fillId="0" borderId="1" xfId="0" applyBorder="1" applyAlignment="1">
      <alignment vertical="top" wrapText="1"/>
    </xf>
    <xf numFmtId="0" fontId="8" fillId="0" borderId="1" xfId="0" applyFont="1" applyFill="1" applyBorder="1" applyAlignment="1">
      <alignment horizontal="left" vertical="top" wrapText="1"/>
    </xf>
    <xf numFmtId="0" fontId="0" fillId="0" borderId="1" xfId="0" applyFill="1" applyBorder="1" applyAlignment="1">
      <alignment vertical="top" wrapText="1"/>
    </xf>
    <xf numFmtId="0" fontId="8" fillId="0" borderId="1" xfId="0" applyFont="1" applyBorder="1" applyAlignment="1">
      <alignment vertical="top" wrapText="1"/>
    </xf>
    <xf numFmtId="0" fontId="8" fillId="0" borderId="35" xfId="0" applyFont="1" applyFill="1" applyBorder="1" applyAlignment="1">
      <alignment horizontal="left" vertical="top" wrapText="1"/>
    </xf>
    <xf numFmtId="0" fontId="0" fillId="0" borderId="0" xfId="0" applyBorder="1" applyAlignment="1">
      <alignment vertical="top" wrapText="1"/>
    </xf>
    <xf numFmtId="0" fontId="8" fillId="6" borderId="1" xfId="0" applyFont="1" applyFill="1" applyBorder="1" applyAlignment="1">
      <alignment vertical="top" wrapText="1"/>
    </xf>
    <xf numFmtId="0" fontId="4" fillId="5" borderId="0" xfId="0" applyFont="1" applyFill="1" applyAlignment="1">
      <alignment horizontal="center"/>
    </xf>
    <xf numFmtId="0" fontId="7" fillId="0" borderId="0" xfId="12" applyFont="1" applyFill="1" applyAlignment="1">
      <alignment horizontal="left" vertical="center" wrapText="1"/>
    </xf>
    <xf numFmtId="0" fontId="4" fillId="7" borderId="36" xfId="0" applyFont="1" applyFill="1" applyBorder="1" applyAlignment="1">
      <alignment horizontal="center" vertical="top" wrapText="1"/>
    </xf>
    <xf numFmtId="0" fontId="0" fillId="0" borderId="1" xfId="0" applyBorder="1" applyAlignment="1">
      <alignment wrapText="1"/>
    </xf>
    <xf numFmtId="0" fontId="8" fillId="0" borderId="1" xfId="8" applyBorder="1" applyAlignment="1">
      <alignment vertical="top" wrapText="1"/>
    </xf>
    <xf numFmtId="169" fontId="19" fillId="0" borderId="1" xfId="13" applyNumberFormat="1" applyFont="1" applyBorder="1" applyAlignment="1">
      <alignment horizontal="center" vertical="center" wrapText="1"/>
    </xf>
    <xf numFmtId="0" fontId="19" fillId="0" borderId="1" xfId="13" applyFont="1" applyBorder="1" applyAlignment="1">
      <alignment vertical="center" wrapText="1"/>
    </xf>
    <xf numFmtId="168" fontId="19" fillId="0" borderId="1" xfId="3" applyNumberFormat="1" applyFont="1" applyFill="1" applyBorder="1" applyAlignment="1">
      <alignment horizontal="center" vertical="center" wrapText="1" shrinkToFit="1"/>
    </xf>
    <xf numFmtId="9" fontId="19" fillId="0" borderId="1" xfId="13" applyNumberFormat="1" applyFont="1" applyBorder="1" applyAlignment="1">
      <alignment horizontal="center" vertical="center" wrapText="1"/>
    </xf>
    <xf numFmtId="170" fontId="19" fillId="0" borderId="1" xfId="14" applyNumberFormat="1" applyFont="1" applyFill="1" applyBorder="1" applyAlignment="1">
      <alignment horizontal="center" vertical="center" wrapText="1" shrinkToFit="1"/>
    </xf>
    <xf numFmtId="0" fontId="15" fillId="0" borderId="1" xfId="0" applyFont="1" applyBorder="1" applyAlignment="1">
      <alignment vertical="top" wrapText="1"/>
    </xf>
    <xf numFmtId="0" fontId="4" fillId="7" borderId="36" xfId="0" applyFont="1" applyFill="1" applyBorder="1" applyAlignment="1">
      <alignment horizontal="left" vertical="top" wrapText="1"/>
    </xf>
    <xf numFmtId="0" fontId="8" fillId="0" borderId="1" xfId="8" applyFont="1" applyBorder="1" applyAlignment="1">
      <alignment horizontal="left" vertical="top"/>
    </xf>
    <xf numFmtId="169" fontId="8" fillId="0" borderId="1" xfId="13" applyNumberFormat="1" applyFont="1" applyBorder="1" applyAlignment="1">
      <alignment horizontal="left" vertical="top"/>
    </xf>
    <xf numFmtId="0" fontId="8" fillId="0" borderId="1" xfId="13" applyFont="1" applyBorder="1" applyAlignment="1">
      <alignment horizontal="left" vertical="top"/>
    </xf>
    <xf numFmtId="168" fontId="8" fillId="0" borderId="1" xfId="3" applyNumberFormat="1" applyFont="1" applyFill="1" applyBorder="1" applyAlignment="1">
      <alignment horizontal="left" vertical="top" shrinkToFit="1"/>
    </xf>
    <xf numFmtId="9" fontId="8" fillId="0" borderId="1" xfId="13" applyNumberFormat="1" applyFont="1" applyBorder="1" applyAlignment="1">
      <alignment horizontal="left" vertical="top"/>
    </xf>
    <xf numFmtId="170" fontId="8" fillId="0" borderId="1" xfId="14" applyNumberFormat="1" applyFont="1" applyFill="1" applyBorder="1" applyAlignment="1">
      <alignment horizontal="left" vertical="top" shrinkToFit="1"/>
    </xf>
    <xf numFmtId="0" fontId="6" fillId="0" borderId="0" xfId="5" applyNumberFormat="1" applyFont="1"/>
    <xf numFmtId="44" fontId="0" fillId="0" borderId="0" xfId="15" applyFont="1"/>
    <xf numFmtId="17" fontId="0" fillId="0" borderId="0" xfId="5" applyNumberFormat="1" applyFont="1"/>
    <xf numFmtId="165" fontId="0" fillId="0" borderId="0" xfId="5" applyNumberFormat="1" applyFont="1"/>
    <xf numFmtId="0" fontId="0" fillId="0" borderId="0" xfId="5" applyNumberFormat="1" applyFont="1" applyAlignment="1">
      <alignment vertical="top" wrapText="1"/>
    </xf>
    <xf numFmtId="17" fontId="0" fillId="0" borderId="0" xfId="5" applyNumberFormat="1" applyFont="1" applyAlignment="1">
      <alignment vertical="top" wrapText="1"/>
    </xf>
    <xf numFmtId="0" fontId="4" fillId="5" borderId="0" xfId="0" applyFont="1" applyFill="1" applyAlignment="1">
      <alignment horizontal="center"/>
    </xf>
    <xf numFmtId="4" fontId="4" fillId="0" borderId="25" xfId="8" applyNumberFormat="1" applyFont="1" applyFill="1" applyBorder="1" applyAlignment="1">
      <alignment horizontal="center" vertical="top" wrapText="1"/>
    </xf>
    <xf numFmtId="4" fontId="4" fillId="0" borderId="8" xfId="8" applyNumberFormat="1" applyFont="1" applyFill="1" applyBorder="1" applyAlignment="1">
      <alignment horizontal="center" vertical="top" wrapText="1"/>
    </xf>
    <xf numFmtId="4" fontId="16" fillId="0" borderId="25" xfId="8" applyNumberFormat="1" applyFont="1" applyFill="1" applyBorder="1" applyAlignment="1">
      <alignment horizontal="center" vertical="top" wrapText="1"/>
    </xf>
  </cellXfs>
  <cellStyles count="16">
    <cellStyle name="Comma" xfId="1" builtinId="3"/>
    <cellStyle name="Comma 2" xfId="3"/>
    <cellStyle name="Comma 3" xfId="5"/>
    <cellStyle name="Comma 4" xfId="9"/>
    <cellStyle name="Currency 2" xfId="15"/>
    <cellStyle name="Normal" xfId="0" builtinId="0"/>
    <cellStyle name="Normal 2" xfId="2"/>
    <cellStyle name="Normal 2 2" xfId="8"/>
    <cellStyle name="Normal 2 2 2" xfId="12"/>
    <cellStyle name="Normal 2 2 2 2" xfId="11"/>
    <cellStyle name="Normal 3" xfId="4"/>
    <cellStyle name="Normal 4" xfId="7"/>
    <cellStyle name="Normal_Tai Ao" xfId="14"/>
    <cellStyle name="Normal_Zhongya" xfId="13"/>
    <cellStyle name="Percent 2" xfId="6"/>
    <cellStyle name="Percent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2</xdr:col>
      <xdr:colOff>571500</xdr:colOff>
      <xdr:row>0</xdr:row>
      <xdr:rowOff>152400</xdr:rowOff>
    </xdr:from>
    <xdr:to>
      <xdr:col>12</xdr:col>
      <xdr:colOff>476250</xdr:colOff>
      <xdr:row>2</xdr:row>
      <xdr:rowOff>180975</xdr:rowOff>
    </xdr:to>
    <xdr:sp macro="" textlink="">
      <xdr:nvSpPr>
        <xdr:cNvPr id="2" name="TextBox 1"/>
        <xdr:cNvSpPr txBox="1"/>
      </xdr:nvSpPr>
      <xdr:spPr>
        <a:xfrm>
          <a:off x="2667000" y="152400"/>
          <a:ext cx="4905375" cy="48577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NOTE: For MCC identifier,</a:t>
          </a:r>
          <a:r>
            <a:rPr lang="en-AU" sz="1100" baseline="0">
              <a:solidFill>
                <a:schemeClr val="dk1"/>
              </a:solidFill>
              <a:effectLst/>
              <a:latin typeface="+mn-lt"/>
              <a:ea typeface="+mn-ea"/>
              <a:cs typeface="+mn-cs"/>
            </a:rPr>
            <a:t> please refer </a:t>
          </a:r>
          <a:r>
            <a:rPr lang="en-AU" sz="1100">
              <a:solidFill>
                <a:schemeClr val="dk1"/>
              </a:solidFill>
              <a:effectLst/>
              <a:latin typeface="+mn-lt"/>
              <a:ea typeface="+mn-ea"/>
              <a:cs typeface="+mn-cs"/>
            </a:rPr>
            <a:t>to the Word document for</a:t>
          </a:r>
          <a:r>
            <a:rPr lang="en-AU" sz="1100" baseline="0">
              <a:solidFill>
                <a:schemeClr val="dk1"/>
              </a:solidFill>
              <a:effectLst/>
              <a:latin typeface="+mn-lt"/>
              <a:ea typeface="+mn-ea"/>
              <a:cs typeface="+mn-cs"/>
            </a:rPr>
            <a:t> the</a:t>
          </a:r>
          <a:r>
            <a:rPr lang="en-AU" sz="1100">
              <a:solidFill>
                <a:schemeClr val="dk1"/>
              </a:solidFill>
              <a:effectLst/>
              <a:latin typeface="+mn-lt"/>
              <a:ea typeface="+mn-ea"/>
              <a:cs typeface="+mn-cs"/>
            </a:rPr>
            <a:t> Exporter Questionnaire</a:t>
          </a:r>
          <a:r>
            <a:rPr lang="en-AU" sz="1100" baseline="0">
              <a:solidFill>
                <a:schemeClr val="dk1"/>
              </a:solidFill>
              <a:effectLst/>
              <a:latin typeface="+mn-lt"/>
              <a:ea typeface="+mn-ea"/>
              <a:cs typeface="+mn-cs"/>
            </a:rPr>
            <a:t>.</a:t>
          </a:r>
          <a:endParaRPr lang="en-AU">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0</xdr:rowOff>
    </xdr:from>
    <xdr:to>
      <xdr:col>11</xdr:col>
      <xdr:colOff>542925</xdr:colOff>
      <xdr:row>2</xdr:row>
      <xdr:rowOff>28575</xdr:rowOff>
    </xdr:to>
    <xdr:sp macro="" textlink="">
      <xdr:nvSpPr>
        <xdr:cNvPr id="2" name="TextBox 1"/>
        <xdr:cNvSpPr txBox="1"/>
      </xdr:nvSpPr>
      <xdr:spPr>
        <a:xfrm>
          <a:off x="2809875" y="0"/>
          <a:ext cx="6257925" cy="48577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NOTE: For MCC identifier,</a:t>
          </a:r>
          <a:r>
            <a:rPr lang="en-AU" sz="1100" baseline="0">
              <a:solidFill>
                <a:schemeClr val="dk1"/>
              </a:solidFill>
              <a:effectLst/>
              <a:latin typeface="+mn-lt"/>
              <a:ea typeface="+mn-ea"/>
              <a:cs typeface="+mn-cs"/>
            </a:rPr>
            <a:t> please refer </a:t>
          </a:r>
          <a:r>
            <a:rPr lang="en-AU" sz="1100">
              <a:solidFill>
                <a:schemeClr val="dk1"/>
              </a:solidFill>
              <a:effectLst/>
              <a:latin typeface="+mn-lt"/>
              <a:ea typeface="+mn-ea"/>
              <a:cs typeface="+mn-cs"/>
            </a:rPr>
            <a:t>to the Word document for</a:t>
          </a:r>
          <a:r>
            <a:rPr lang="en-AU" sz="1100" baseline="0">
              <a:solidFill>
                <a:schemeClr val="dk1"/>
              </a:solidFill>
              <a:effectLst/>
              <a:latin typeface="+mn-lt"/>
              <a:ea typeface="+mn-ea"/>
              <a:cs typeface="+mn-cs"/>
            </a:rPr>
            <a:t> the</a:t>
          </a:r>
          <a:r>
            <a:rPr lang="en-AU" sz="1100">
              <a:solidFill>
                <a:schemeClr val="dk1"/>
              </a:solidFill>
              <a:effectLst/>
              <a:latin typeface="+mn-lt"/>
              <a:ea typeface="+mn-ea"/>
              <a:cs typeface="+mn-cs"/>
            </a:rPr>
            <a:t> Exporter Questionnaire</a:t>
          </a:r>
          <a:endParaRPr lang="en-AU">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133351</xdr:rowOff>
    </xdr:from>
    <xdr:to>
      <xdr:col>9</xdr:col>
      <xdr:colOff>219075</xdr:colOff>
      <xdr:row>5</xdr:row>
      <xdr:rowOff>114301</xdr:rowOff>
    </xdr:to>
    <xdr:sp macro="" textlink="">
      <xdr:nvSpPr>
        <xdr:cNvPr id="2" name="TextBox 1"/>
        <xdr:cNvSpPr txBox="1"/>
      </xdr:nvSpPr>
      <xdr:spPr>
        <a:xfrm>
          <a:off x="0" y="819151"/>
          <a:ext cx="4552950" cy="43815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NOTE: For MCC identifier,</a:t>
          </a:r>
          <a:r>
            <a:rPr lang="en-AU" sz="1100" baseline="0">
              <a:solidFill>
                <a:schemeClr val="dk1"/>
              </a:solidFill>
              <a:effectLst/>
              <a:latin typeface="+mn-lt"/>
              <a:ea typeface="+mn-ea"/>
              <a:cs typeface="+mn-cs"/>
            </a:rPr>
            <a:t> please refer </a:t>
          </a:r>
          <a:r>
            <a:rPr lang="en-AU" sz="1100">
              <a:solidFill>
                <a:schemeClr val="dk1"/>
              </a:solidFill>
              <a:effectLst/>
              <a:latin typeface="+mn-lt"/>
              <a:ea typeface="+mn-ea"/>
              <a:cs typeface="+mn-cs"/>
            </a:rPr>
            <a:t>to the Word document for</a:t>
          </a:r>
          <a:r>
            <a:rPr lang="en-AU" sz="1100" baseline="0">
              <a:solidFill>
                <a:schemeClr val="dk1"/>
              </a:solidFill>
              <a:effectLst/>
              <a:latin typeface="+mn-lt"/>
              <a:ea typeface="+mn-ea"/>
              <a:cs typeface="+mn-cs"/>
            </a:rPr>
            <a:t> the</a:t>
          </a:r>
          <a:r>
            <a:rPr lang="en-AU" sz="1100">
              <a:solidFill>
                <a:schemeClr val="dk1"/>
              </a:solidFill>
              <a:effectLst/>
              <a:latin typeface="+mn-lt"/>
              <a:ea typeface="+mn-ea"/>
              <a:cs typeface="+mn-cs"/>
            </a:rPr>
            <a:t> Exporter Questionnaire</a:t>
          </a:r>
          <a:endParaRPr lang="en-AU">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9</xdr:col>
      <xdr:colOff>666750</xdr:colOff>
      <xdr:row>6</xdr:row>
      <xdr:rowOff>209550</xdr:rowOff>
    </xdr:to>
    <xdr:sp macro="" textlink="">
      <xdr:nvSpPr>
        <xdr:cNvPr id="2" name="TextBox 1"/>
        <xdr:cNvSpPr txBox="1"/>
      </xdr:nvSpPr>
      <xdr:spPr>
        <a:xfrm>
          <a:off x="0" y="1143000"/>
          <a:ext cx="4324350" cy="43815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NOTE: For MCC identifier,</a:t>
          </a:r>
          <a:r>
            <a:rPr lang="en-AU" sz="1100" baseline="0">
              <a:solidFill>
                <a:schemeClr val="dk1"/>
              </a:solidFill>
              <a:effectLst/>
              <a:latin typeface="+mn-lt"/>
              <a:ea typeface="+mn-ea"/>
              <a:cs typeface="+mn-cs"/>
            </a:rPr>
            <a:t> please refer </a:t>
          </a:r>
          <a:r>
            <a:rPr lang="en-AU" sz="1100">
              <a:solidFill>
                <a:schemeClr val="dk1"/>
              </a:solidFill>
              <a:effectLst/>
              <a:latin typeface="+mn-lt"/>
              <a:ea typeface="+mn-ea"/>
              <a:cs typeface="+mn-cs"/>
            </a:rPr>
            <a:t>to the Word document for</a:t>
          </a:r>
          <a:r>
            <a:rPr lang="en-AU" sz="1100" baseline="0">
              <a:solidFill>
                <a:schemeClr val="dk1"/>
              </a:solidFill>
              <a:effectLst/>
              <a:latin typeface="+mn-lt"/>
              <a:ea typeface="+mn-ea"/>
              <a:cs typeface="+mn-cs"/>
            </a:rPr>
            <a:t> the</a:t>
          </a:r>
          <a:r>
            <a:rPr lang="en-AU" sz="1100">
              <a:solidFill>
                <a:schemeClr val="dk1"/>
              </a:solidFill>
              <a:effectLst/>
              <a:latin typeface="+mn-lt"/>
              <a:ea typeface="+mn-ea"/>
              <a:cs typeface="+mn-cs"/>
            </a:rPr>
            <a:t> Exporter Questionnaire</a:t>
          </a:r>
          <a:endParaRPr lang="en-AU">
            <a:effectLst/>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0</xdr:colOff>
      <xdr:row>2</xdr:row>
      <xdr:rowOff>87923</xdr:rowOff>
    </xdr:from>
    <xdr:ext cx="184731" cy="264560"/>
    <xdr:sp macro="" textlink="">
      <xdr:nvSpPr>
        <xdr:cNvPr id="2" name="TextBox 1"/>
        <xdr:cNvSpPr txBox="1"/>
      </xdr:nvSpPr>
      <xdr:spPr>
        <a:xfrm>
          <a:off x="7172325"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6"/>
  <sheetViews>
    <sheetView showZeros="0" zoomScaleNormal="100" workbookViewId="0">
      <selection activeCell="L7" sqref="L7"/>
    </sheetView>
  </sheetViews>
  <sheetFormatPr defaultRowHeight="12.75"/>
  <cols>
    <col min="1" max="1" width="20.7109375" style="10" customWidth="1"/>
    <col min="2" max="23" width="10.7109375" customWidth="1"/>
    <col min="24" max="24" width="11.7109375" bestFit="1" customWidth="1"/>
    <col min="25" max="33" width="10.7109375" customWidth="1"/>
    <col min="34" max="34" width="11.28515625" bestFit="1" customWidth="1"/>
    <col min="35" max="35" width="13.42578125" customWidth="1"/>
    <col min="36" max="36" width="10.7109375" customWidth="1"/>
    <col min="37" max="37" width="12.85546875" bestFit="1" customWidth="1"/>
    <col min="38" max="38" width="15.140625" bestFit="1" customWidth="1"/>
    <col min="39" max="51" width="10.7109375" customWidth="1"/>
  </cols>
  <sheetData>
    <row r="1" spans="1:52" s="2" customFormat="1" ht="18">
      <c r="A1" s="6" t="s">
        <v>0</v>
      </c>
    </row>
    <row r="2" spans="1:52" s="2" customFormat="1" ht="18">
      <c r="A2" s="7"/>
      <c r="B2" s="4"/>
      <c r="C2" s="4"/>
      <c r="D2" s="4"/>
      <c r="E2" s="4"/>
      <c r="F2" s="4"/>
      <c r="G2" s="4"/>
      <c r="H2" s="4"/>
      <c r="I2" s="4"/>
      <c r="J2" s="4"/>
      <c r="K2" s="4"/>
      <c r="L2" s="4"/>
      <c r="M2" s="4"/>
      <c r="N2" s="4"/>
      <c r="P2" s="255"/>
      <c r="Q2" s="26"/>
      <c r="R2" s="26"/>
      <c r="S2" s="26"/>
      <c r="T2" s="26"/>
      <c r="U2" s="26"/>
      <c r="V2" s="26"/>
    </row>
    <row r="3" spans="1:52" s="2" customFormat="1" ht="18">
      <c r="A3" s="8" t="s">
        <v>45</v>
      </c>
      <c r="P3" s="26"/>
      <c r="Q3" s="26"/>
      <c r="R3" s="26"/>
      <c r="S3" s="26"/>
      <c r="T3" s="26"/>
      <c r="U3" s="26"/>
      <c r="V3" s="26"/>
    </row>
    <row r="4" spans="1:52" s="2" customFormat="1" ht="18">
      <c r="A4" s="8"/>
      <c r="C4" s="261"/>
      <c r="D4" s="261"/>
      <c r="E4" s="261"/>
      <c r="F4" s="261"/>
      <c r="G4" s="261"/>
      <c r="H4" s="261"/>
      <c r="I4" s="261"/>
      <c r="J4" s="237"/>
      <c r="K4" s="237"/>
    </row>
    <row r="5" spans="1:52" s="23" customFormat="1" ht="39.75" customHeight="1">
      <c r="A5" s="21" t="s">
        <v>89</v>
      </c>
      <c r="B5" s="22" t="s">
        <v>90</v>
      </c>
      <c r="C5" s="194" t="s">
        <v>483</v>
      </c>
      <c r="D5" s="194" t="s">
        <v>484</v>
      </c>
      <c r="E5" s="194" t="s">
        <v>485</v>
      </c>
      <c r="F5" s="194" t="s">
        <v>486</v>
      </c>
      <c r="G5" s="194" t="s">
        <v>384</v>
      </c>
      <c r="H5" s="194" t="s">
        <v>487</v>
      </c>
      <c r="I5" s="194" t="s">
        <v>383</v>
      </c>
      <c r="J5" s="194" t="s">
        <v>385</v>
      </c>
      <c r="K5" s="194" t="s">
        <v>480</v>
      </c>
      <c r="L5" s="22" t="s">
        <v>282</v>
      </c>
      <c r="M5" s="22" t="s">
        <v>91</v>
      </c>
      <c r="N5" s="22" t="s">
        <v>92</v>
      </c>
      <c r="O5" s="22" t="s">
        <v>93</v>
      </c>
      <c r="P5" s="22" t="s">
        <v>94</v>
      </c>
      <c r="Q5" s="22" t="s">
        <v>111</v>
      </c>
      <c r="R5" s="22" t="s">
        <v>95</v>
      </c>
      <c r="S5" s="22" t="s">
        <v>96</v>
      </c>
      <c r="T5" s="22" t="s">
        <v>120</v>
      </c>
      <c r="U5" s="22" t="s">
        <v>82</v>
      </c>
      <c r="V5" s="22" t="s">
        <v>85</v>
      </c>
      <c r="W5" s="22" t="s">
        <v>97</v>
      </c>
      <c r="X5" s="22" t="s">
        <v>117</v>
      </c>
      <c r="Y5" s="22" t="s">
        <v>83</v>
      </c>
      <c r="Z5" s="22" t="s">
        <v>84</v>
      </c>
      <c r="AA5" s="22" t="s">
        <v>98</v>
      </c>
      <c r="AB5" s="22" t="s">
        <v>100</v>
      </c>
      <c r="AC5" s="22" t="s">
        <v>118</v>
      </c>
      <c r="AD5" s="22" t="s">
        <v>101</v>
      </c>
      <c r="AE5" s="22" t="s">
        <v>140</v>
      </c>
      <c r="AF5" s="22" t="s">
        <v>102</v>
      </c>
      <c r="AG5" s="22" t="s">
        <v>141</v>
      </c>
      <c r="AH5" s="22" t="s">
        <v>103</v>
      </c>
      <c r="AI5" s="22" t="s">
        <v>119</v>
      </c>
      <c r="AJ5" s="22" t="s">
        <v>99</v>
      </c>
      <c r="AK5" s="22" t="s">
        <v>144</v>
      </c>
      <c r="AL5" s="22" t="s">
        <v>145</v>
      </c>
      <c r="AM5" s="22" t="s">
        <v>86</v>
      </c>
      <c r="AN5" s="22" t="s">
        <v>125</v>
      </c>
      <c r="AO5" s="22" t="s">
        <v>87</v>
      </c>
      <c r="AP5" s="22" t="s">
        <v>126</v>
      </c>
      <c r="AQ5" s="22" t="s">
        <v>88</v>
      </c>
      <c r="AR5" s="22" t="s">
        <v>127</v>
      </c>
      <c r="AS5" s="22" t="s">
        <v>104</v>
      </c>
      <c r="AT5" s="22" t="s">
        <v>128</v>
      </c>
      <c r="AU5" s="22" t="s">
        <v>105</v>
      </c>
      <c r="AV5" s="22" t="s">
        <v>129</v>
      </c>
      <c r="AW5" s="22" t="s">
        <v>130</v>
      </c>
      <c r="AX5" s="22" t="s">
        <v>131</v>
      </c>
      <c r="AY5" s="22" t="s">
        <v>106</v>
      </c>
      <c r="AZ5" s="22" t="s">
        <v>324</v>
      </c>
    </row>
    <row r="6" spans="1:52" s="19" customFormat="1">
      <c r="A6" s="19" t="s">
        <v>56</v>
      </c>
      <c r="B6" s="19" t="s">
        <v>57</v>
      </c>
      <c r="C6" s="19" t="s">
        <v>284</v>
      </c>
      <c r="D6" s="19" t="s">
        <v>284</v>
      </c>
      <c r="E6" s="19" t="s">
        <v>284</v>
      </c>
      <c r="F6" s="19" t="s">
        <v>284</v>
      </c>
      <c r="G6" s="19" t="s">
        <v>284</v>
      </c>
      <c r="H6" s="19" t="s">
        <v>284</v>
      </c>
      <c r="I6" s="19" t="s">
        <v>284</v>
      </c>
      <c r="J6" s="19" t="s">
        <v>284</v>
      </c>
      <c r="K6" s="19" t="s">
        <v>284</v>
      </c>
      <c r="L6" s="19" t="s">
        <v>283</v>
      </c>
      <c r="M6" s="19" t="s">
        <v>58</v>
      </c>
      <c r="N6" s="19" t="s">
        <v>472</v>
      </c>
      <c r="O6" s="19" t="s">
        <v>473</v>
      </c>
      <c r="P6" s="19" t="s">
        <v>474</v>
      </c>
      <c r="Q6" s="19" t="s">
        <v>60</v>
      </c>
      <c r="R6" s="19" t="s">
        <v>61</v>
      </c>
      <c r="S6" s="19" t="s">
        <v>62</v>
      </c>
      <c r="T6" s="19" t="s">
        <v>63</v>
      </c>
      <c r="U6" s="19" t="s">
        <v>64</v>
      </c>
      <c r="V6" s="19" t="s">
        <v>65</v>
      </c>
      <c r="W6" s="19" t="s">
        <v>66</v>
      </c>
      <c r="X6" s="19" t="s">
        <v>137</v>
      </c>
      <c r="Y6" s="19" t="s">
        <v>67</v>
      </c>
      <c r="Z6" s="19" t="s">
        <v>68</v>
      </c>
      <c r="AA6" s="19" t="s">
        <v>69</v>
      </c>
      <c r="AB6" s="19" t="s">
        <v>70</v>
      </c>
      <c r="AC6" s="19" t="s">
        <v>121</v>
      </c>
      <c r="AD6" s="19" t="s">
        <v>71</v>
      </c>
      <c r="AE6" s="19" t="s">
        <v>115</v>
      </c>
      <c r="AF6" s="19" t="s">
        <v>72</v>
      </c>
      <c r="AG6" s="19" t="s">
        <v>142</v>
      </c>
      <c r="AH6" s="19" t="s">
        <v>73</v>
      </c>
      <c r="AI6" s="19" t="s">
        <v>143</v>
      </c>
      <c r="AJ6" s="19" t="s">
        <v>74</v>
      </c>
      <c r="AK6" s="19" t="s">
        <v>75</v>
      </c>
      <c r="AL6" s="19" t="s">
        <v>155</v>
      </c>
      <c r="AM6" s="19" t="s">
        <v>76</v>
      </c>
      <c r="AN6" s="19" t="s">
        <v>147</v>
      </c>
      <c r="AO6" s="19" t="s">
        <v>77</v>
      </c>
      <c r="AP6" s="19" t="s">
        <v>124</v>
      </c>
      <c r="AQ6" s="19" t="s">
        <v>78</v>
      </c>
      <c r="AR6" s="19" t="s">
        <v>123</v>
      </c>
      <c r="AS6" s="19" t="s">
        <v>79</v>
      </c>
      <c r="AT6" s="19" t="s">
        <v>135</v>
      </c>
      <c r="AU6" s="19" t="s">
        <v>80</v>
      </c>
      <c r="AV6" s="19" t="s">
        <v>134</v>
      </c>
      <c r="AW6" s="19" t="s">
        <v>81</v>
      </c>
      <c r="AX6" s="19" t="s">
        <v>133</v>
      </c>
      <c r="AY6" s="19" t="s">
        <v>112</v>
      </c>
      <c r="AZ6" s="19" t="s">
        <v>132</v>
      </c>
    </row>
    <row r="7" spans="1:52">
      <c r="A7" s="9"/>
      <c r="L7" t="str">
        <f>CONCATENATE(C7,"-",D7,"-",E7,"-",F7,"-",G7,"-",H7,"-",I7,"-",J7,"-",K7)</f>
        <v>--------</v>
      </c>
      <c r="O7" s="24"/>
      <c r="P7" s="24"/>
      <c r="Q7" s="25">
        <f>VALUE(ROUNDUP(MONTH(O7)/12*4,0)*3&amp;"/"&amp;YEAR(O7))</f>
        <v>61</v>
      </c>
      <c r="T7" s="29"/>
      <c r="U7" s="44"/>
      <c r="W7" s="256"/>
      <c r="X7" s="256" t="e">
        <f>W7/U7</f>
        <v>#DIV/0!</v>
      </c>
      <c r="Y7" s="256"/>
      <c r="Z7" s="256"/>
      <c r="AA7" s="256"/>
      <c r="AB7" s="256">
        <f>W7-Y7-Z7+AA7</f>
        <v>0</v>
      </c>
      <c r="AC7" s="256" t="e">
        <f>AB7/U7</f>
        <v>#DIV/0!</v>
      </c>
      <c r="AD7" s="256"/>
      <c r="AE7" s="256" t="e">
        <f>AD7/U7</f>
        <v>#DIV/0!</v>
      </c>
      <c r="AF7" s="256"/>
      <c r="AG7" s="256" t="e">
        <f>AF7/U7</f>
        <v>#DIV/0!</v>
      </c>
      <c r="AH7" s="256">
        <f>AB7-AD7-AF7</f>
        <v>0</v>
      </c>
      <c r="AI7" s="256" t="e">
        <f>AH7/U7</f>
        <v>#DIV/0!</v>
      </c>
      <c r="AJ7" s="256"/>
      <c r="AK7" s="256"/>
      <c r="AL7" s="256" t="e">
        <f>AK7/U7</f>
        <v>#DIV/0!</v>
      </c>
      <c r="AM7" s="256"/>
      <c r="AN7" s="256" t="e">
        <f>AM7/U7</f>
        <v>#DIV/0!</v>
      </c>
      <c r="AO7" s="256"/>
      <c r="AP7" s="256" t="e">
        <f>AO7/U7</f>
        <v>#DIV/0!</v>
      </c>
      <c r="AQ7" s="256"/>
      <c r="AR7" s="256" t="e">
        <f>AQ7/U7</f>
        <v>#DIV/0!</v>
      </c>
      <c r="AS7" s="256"/>
      <c r="AT7" s="256" t="e">
        <f>AS7/U7</f>
        <v>#DIV/0!</v>
      </c>
      <c r="AU7" s="256"/>
      <c r="AV7" s="256" t="e">
        <f>AU7/U7</f>
        <v>#DIV/0!</v>
      </c>
      <c r="AW7" s="256"/>
      <c r="AX7" s="256" t="e">
        <f>AW7/U7</f>
        <v>#DIV/0!</v>
      </c>
      <c r="AY7" s="256"/>
      <c r="AZ7" s="256" t="e">
        <f>AY7/U7</f>
        <v>#DIV/0!</v>
      </c>
    </row>
    <row r="8" spans="1:52">
      <c r="A8" s="9"/>
    </row>
    <row r="9" spans="1:52">
      <c r="A9" s="11" t="s">
        <v>1</v>
      </c>
      <c r="B9" s="13" t="s">
        <v>35</v>
      </c>
      <c r="C9" s="13"/>
      <c r="D9" s="13"/>
      <c r="E9" s="13"/>
      <c r="F9" s="13"/>
      <c r="G9" s="13"/>
      <c r="H9" s="13"/>
      <c r="I9" s="13"/>
      <c r="J9" s="13"/>
      <c r="K9" s="13"/>
      <c r="L9" s="12"/>
    </row>
    <row r="10" spans="1:52" s="18" customFormat="1">
      <c r="A10" s="16" t="s">
        <v>2</v>
      </c>
      <c r="B10" s="17" t="s">
        <v>179</v>
      </c>
      <c r="C10" s="17"/>
      <c r="D10" s="17"/>
      <c r="E10" s="17"/>
      <c r="F10" s="17"/>
      <c r="G10" s="17"/>
      <c r="H10" s="17"/>
      <c r="I10" s="17"/>
      <c r="J10" s="17"/>
      <c r="K10" s="17"/>
      <c r="L10" s="20"/>
    </row>
    <row r="11" spans="1:52" s="18" customFormat="1">
      <c r="A11" s="11" t="s">
        <v>284</v>
      </c>
      <c r="B11" s="13" t="s">
        <v>304</v>
      </c>
      <c r="C11" s="17"/>
      <c r="D11" s="17"/>
      <c r="E11" s="17"/>
      <c r="F11" s="17"/>
      <c r="G11" s="17"/>
      <c r="H11" s="17"/>
      <c r="I11" s="17"/>
      <c r="J11" s="17"/>
      <c r="K11" s="17"/>
      <c r="L11" s="20"/>
    </row>
    <row r="12" spans="1:52" s="18" customFormat="1">
      <c r="A12" s="11" t="s">
        <v>283</v>
      </c>
      <c r="B12" s="13" t="s">
        <v>285</v>
      </c>
      <c r="C12" s="17"/>
      <c r="D12" s="17"/>
      <c r="E12" s="17"/>
      <c r="F12" s="17"/>
      <c r="G12" s="17"/>
      <c r="H12" s="17"/>
      <c r="I12" s="17"/>
      <c r="J12" s="17"/>
      <c r="K12" s="17"/>
      <c r="L12" s="20"/>
    </row>
    <row r="13" spans="1:52" s="18" customFormat="1">
      <c r="A13" s="16" t="s">
        <v>4</v>
      </c>
      <c r="B13" s="17" t="s">
        <v>28</v>
      </c>
      <c r="C13" s="17"/>
      <c r="D13" s="17"/>
      <c r="E13" s="17"/>
      <c r="F13" s="17"/>
      <c r="G13" s="17"/>
      <c r="H13" s="17"/>
      <c r="I13" s="17"/>
      <c r="J13" s="17"/>
      <c r="K13" s="17"/>
      <c r="L13" s="20"/>
    </row>
    <row r="14" spans="1:52" s="18" customFormat="1">
      <c r="A14" s="16" t="s">
        <v>475</v>
      </c>
      <c r="B14" s="17" t="s">
        <v>479</v>
      </c>
      <c r="C14" s="17"/>
      <c r="D14" s="17"/>
      <c r="E14" s="17"/>
      <c r="F14" s="17"/>
      <c r="G14" s="17"/>
      <c r="H14" s="17"/>
      <c r="I14" s="17"/>
      <c r="J14" s="17"/>
      <c r="K14" s="17"/>
      <c r="L14" s="20"/>
    </row>
    <row r="15" spans="1:52" s="18" customFormat="1">
      <c r="A15" s="16" t="s">
        <v>476</v>
      </c>
      <c r="B15" s="17" t="s">
        <v>478</v>
      </c>
      <c r="C15" s="17"/>
      <c r="D15" s="17"/>
      <c r="E15" s="17"/>
      <c r="F15" s="17"/>
      <c r="G15" s="17"/>
      <c r="H15" s="17"/>
      <c r="I15" s="17"/>
      <c r="J15" s="17"/>
      <c r="K15" s="17"/>
      <c r="L15" s="20"/>
    </row>
    <row r="16" spans="1:52" s="18" customFormat="1">
      <c r="A16" s="16" t="s">
        <v>477</v>
      </c>
      <c r="B16" s="17" t="s">
        <v>29</v>
      </c>
      <c r="C16" s="17"/>
      <c r="D16" s="17"/>
      <c r="E16" s="17"/>
      <c r="F16" s="17"/>
      <c r="G16" s="17"/>
      <c r="H16" s="17"/>
      <c r="I16" s="17"/>
      <c r="J16" s="17"/>
      <c r="K16" s="17"/>
      <c r="L16" s="20"/>
    </row>
    <row r="17" spans="1:12" s="18" customFormat="1">
      <c r="A17" s="16" t="s">
        <v>6</v>
      </c>
      <c r="B17" s="17" t="s">
        <v>481</v>
      </c>
      <c r="C17" s="17"/>
      <c r="D17" s="17"/>
      <c r="E17" s="17"/>
      <c r="F17" s="17"/>
      <c r="G17" s="17"/>
      <c r="H17" s="17"/>
      <c r="I17" s="17"/>
      <c r="J17" s="17"/>
      <c r="K17" s="17"/>
      <c r="L17" s="20"/>
    </row>
    <row r="18" spans="1:12" s="18" customFormat="1">
      <c r="A18" s="16" t="s">
        <v>7</v>
      </c>
      <c r="B18" s="17" t="s">
        <v>190</v>
      </c>
      <c r="C18" s="17"/>
      <c r="D18" s="17"/>
      <c r="E18" s="17"/>
      <c r="F18" s="17"/>
      <c r="G18" s="17"/>
      <c r="H18" s="17"/>
      <c r="I18" s="17"/>
      <c r="J18" s="17"/>
      <c r="K18" s="17"/>
      <c r="L18" s="20"/>
    </row>
    <row r="19" spans="1:12" s="18" customFormat="1">
      <c r="A19" s="16" t="s">
        <v>8</v>
      </c>
      <c r="B19" s="17" t="s">
        <v>36</v>
      </c>
      <c r="C19" s="17"/>
      <c r="D19" s="17"/>
      <c r="E19" s="17"/>
      <c r="F19" s="17"/>
      <c r="G19" s="17"/>
      <c r="H19" s="17"/>
      <c r="I19" s="17"/>
      <c r="J19" s="17"/>
      <c r="K19" s="17"/>
    </row>
    <row r="20" spans="1:12" s="18" customFormat="1">
      <c r="A20" s="16" t="s">
        <v>9</v>
      </c>
      <c r="B20" s="17" t="s">
        <v>156</v>
      </c>
      <c r="C20" s="17"/>
      <c r="D20" s="17"/>
      <c r="E20" s="17"/>
      <c r="F20" s="17"/>
      <c r="G20" s="17"/>
      <c r="H20" s="17"/>
      <c r="I20" s="17"/>
      <c r="J20" s="17"/>
      <c r="K20" s="17"/>
    </row>
    <row r="21" spans="1:12" s="18" customFormat="1">
      <c r="A21" s="16" t="s">
        <v>10</v>
      </c>
      <c r="B21" s="17" t="s">
        <v>30</v>
      </c>
      <c r="C21" s="17"/>
      <c r="D21" s="17"/>
      <c r="E21" s="17"/>
      <c r="F21" s="17"/>
      <c r="G21" s="17"/>
      <c r="H21" s="17"/>
      <c r="I21" s="17"/>
      <c r="J21" s="17"/>
      <c r="K21" s="17"/>
    </row>
    <row r="22" spans="1:12" s="18" customFormat="1">
      <c r="A22" s="16" t="s">
        <v>11</v>
      </c>
      <c r="B22" s="17" t="s">
        <v>37</v>
      </c>
      <c r="C22" s="17"/>
      <c r="D22" s="17"/>
      <c r="E22" s="17"/>
      <c r="F22" s="17"/>
      <c r="G22" s="17"/>
      <c r="H22" s="17"/>
      <c r="I22" s="17"/>
      <c r="J22" s="17"/>
      <c r="K22" s="17"/>
    </row>
    <row r="23" spans="1:12" s="18" customFormat="1">
      <c r="A23" s="16" t="s">
        <v>12</v>
      </c>
      <c r="B23" s="17" t="s">
        <v>31</v>
      </c>
      <c r="C23" s="17"/>
      <c r="D23" s="17"/>
      <c r="E23" s="17"/>
      <c r="F23" s="17"/>
      <c r="G23" s="17"/>
      <c r="H23" s="17"/>
      <c r="I23" s="17"/>
      <c r="J23" s="17"/>
      <c r="K23" s="17"/>
    </row>
    <row r="24" spans="1:12" s="18" customFormat="1">
      <c r="A24" s="16" t="s">
        <v>138</v>
      </c>
      <c r="B24" s="17" t="s">
        <v>152</v>
      </c>
      <c r="C24" s="17"/>
      <c r="D24" s="17"/>
      <c r="E24" s="17"/>
      <c r="F24" s="17"/>
      <c r="G24" s="17"/>
      <c r="H24" s="17"/>
      <c r="I24" s="17"/>
      <c r="J24" s="17"/>
      <c r="K24" s="17"/>
    </row>
    <row r="25" spans="1:12" s="18" customFormat="1">
      <c r="A25" s="16" t="s">
        <v>13</v>
      </c>
      <c r="B25" s="17" t="s">
        <v>32</v>
      </c>
      <c r="C25" s="17"/>
      <c r="D25" s="17"/>
      <c r="E25" s="17"/>
      <c r="F25" s="17"/>
      <c r="G25" s="17"/>
      <c r="H25" s="17"/>
      <c r="I25" s="17"/>
      <c r="J25" s="17"/>
      <c r="K25" s="17"/>
    </row>
    <row r="26" spans="1:12" s="18" customFormat="1">
      <c r="A26" s="16" t="s">
        <v>14</v>
      </c>
      <c r="B26" s="17" t="s">
        <v>293</v>
      </c>
      <c r="C26" s="17"/>
      <c r="D26" s="17"/>
      <c r="E26" s="17"/>
      <c r="F26" s="17"/>
      <c r="G26" s="17"/>
      <c r="H26" s="17"/>
      <c r="I26" s="17"/>
      <c r="J26" s="17"/>
      <c r="K26" s="17"/>
    </row>
    <row r="27" spans="1:12" s="18" customFormat="1">
      <c r="A27" s="16" t="s">
        <v>15</v>
      </c>
      <c r="B27" s="17" t="s">
        <v>33</v>
      </c>
      <c r="C27" s="17"/>
      <c r="D27" s="17"/>
      <c r="E27" s="17"/>
      <c r="F27" s="17"/>
      <c r="G27" s="17"/>
      <c r="H27" s="17"/>
      <c r="I27" s="17"/>
      <c r="J27" s="17"/>
      <c r="K27" s="17"/>
    </row>
    <row r="28" spans="1:12" s="18" customFormat="1">
      <c r="A28" s="16" t="s">
        <v>16</v>
      </c>
      <c r="B28" s="17" t="s">
        <v>136</v>
      </c>
      <c r="C28" s="17"/>
      <c r="D28" s="17"/>
      <c r="E28" s="17"/>
      <c r="F28" s="17"/>
      <c r="G28" s="17"/>
      <c r="H28" s="17"/>
      <c r="I28" s="17"/>
      <c r="J28" s="17"/>
      <c r="K28" s="17"/>
    </row>
    <row r="29" spans="1:12" s="18" customFormat="1">
      <c r="A29" s="16" t="s">
        <v>122</v>
      </c>
      <c r="B29" s="17" t="s">
        <v>151</v>
      </c>
      <c r="C29" s="17"/>
      <c r="D29" s="17"/>
      <c r="E29" s="17"/>
      <c r="F29" s="17"/>
      <c r="G29" s="17"/>
      <c r="H29" s="17"/>
      <c r="I29" s="17"/>
      <c r="J29" s="17"/>
      <c r="K29" s="17"/>
    </row>
    <row r="30" spans="1:12" s="18" customFormat="1">
      <c r="A30" s="16" t="s">
        <v>17</v>
      </c>
      <c r="B30" s="17" t="s">
        <v>54</v>
      </c>
      <c r="C30" s="17"/>
      <c r="D30" s="17"/>
      <c r="E30" s="17"/>
      <c r="F30" s="17"/>
      <c r="G30" s="17"/>
      <c r="H30" s="17"/>
      <c r="I30" s="17"/>
      <c r="J30" s="17"/>
      <c r="K30" s="17"/>
    </row>
    <row r="31" spans="1:12" s="18" customFormat="1">
      <c r="A31" s="16" t="s">
        <v>157</v>
      </c>
      <c r="B31" s="17" t="s">
        <v>153</v>
      </c>
      <c r="C31" s="17"/>
      <c r="D31" s="17"/>
      <c r="E31" s="17"/>
      <c r="F31" s="17"/>
      <c r="G31" s="17"/>
      <c r="H31" s="17"/>
      <c r="I31" s="17"/>
      <c r="J31" s="17"/>
      <c r="K31" s="17"/>
    </row>
    <row r="32" spans="1:12" s="18" customFormat="1">
      <c r="A32" s="16" t="s">
        <v>18</v>
      </c>
      <c r="B32" s="17" t="s">
        <v>310</v>
      </c>
      <c r="C32" s="17"/>
      <c r="D32" s="17"/>
      <c r="E32" s="17"/>
      <c r="F32" s="17"/>
      <c r="G32" s="17"/>
      <c r="H32" s="17"/>
      <c r="I32" s="17"/>
      <c r="J32" s="17"/>
      <c r="K32" s="17"/>
    </row>
    <row r="33" spans="1:11" s="18" customFormat="1">
      <c r="A33" s="16" t="s">
        <v>158</v>
      </c>
      <c r="B33" s="17" t="s">
        <v>167</v>
      </c>
      <c r="C33" s="17"/>
      <c r="D33" s="17"/>
      <c r="E33" s="17"/>
      <c r="F33" s="17"/>
      <c r="G33" s="17"/>
      <c r="H33" s="17"/>
      <c r="I33" s="17"/>
      <c r="J33" s="17"/>
      <c r="K33" s="17"/>
    </row>
    <row r="34" spans="1:11" s="18" customFormat="1">
      <c r="A34" s="16" t="s">
        <v>19</v>
      </c>
      <c r="B34" s="17" t="s">
        <v>139</v>
      </c>
      <c r="C34" s="17"/>
      <c r="D34" s="17"/>
      <c r="E34" s="17"/>
      <c r="F34" s="17"/>
      <c r="G34" s="17"/>
      <c r="H34" s="17"/>
      <c r="I34" s="17"/>
      <c r="J34" s="17"/>
      <c r="K34" s="17"/>
    </row>
    <row r="35" spans="1:11" s="18" customFormat="1">
      <c r="A35" s="16" t="s">
        <v>159</v>
      </c>
      <c r="B35" s="17" t="s">
        <v>168</v>
      </c>
      <c r="C35" s="17"/>
      <c r="D35" s="17"/>
      <c r="E35" s="17"/>
      <c r="F35" s="17"/>
      <c r="G35" s="17"/>
      <c r="H35" s="17"/>
      <c r="I35" s="17"/>
      <c r="J35" s="17"/>
      <c r="K35" s="17"/>
    </row>
    <row r="36" spans="1:11" s="18" customFormat="1">
      <c r="A36" s="16" t="s">
        <v>20</v>
      </c>
      <c r="B36" s="17" t="s">
        <v>191</v>
      </c>
      <c r="C36" s="17"/>
      <c r="D36" s="17"/>
      <c r="E36" s="17"/>
      <c r="F36" s="17"/>
      <c r="G36" s="17"/>
      <c r="H36" s="17"/>
      <c r="I36" s="17"/>
      <c r="J36" s="17"/>
      <c r="K36" s="17"/>
    </row>
    <row r="37" spans="1:11" s="18" customFormat="1">
      <c r="A37" s="16" t="s">
        <v>21</v>
      </c>
      <c r="B37" s="17" t="s">
        <v>149</v>
      </c>
      <c r="C37" s="17"/>
      <c r="D37" s="17"/>
      <c r="E37" s="17"/>
      <c r="F37" s="17"/>
      <c r="G37" s="17"/>
      <c r="H37" s="17"/>
      <c r="I37" s="17"/>
      <c r="J37" s="17"/>
      <c r="K37" s="17"/>
    </row>
    <row r="38" spans="1:11">
      <c r="A38" s="16" t="s">
        <v>160</v>
      </c>
      <c r="B38" s="17" t="s">
        <v>169</v>
      </c>
      <c r="C38" s="17"/>
      <c r="D38" s="17"/>
      <c r="E38" s="17"/>
      <c r="F38" s="17"/>
      <c r="G38" s="17"/>
      <c r="H38" s="17"/>
      <c r="I38" s="17"/>
      <c r="J38" s="17"/>
      <c r="K38" s="17"/>
    </row>
    <row r="39" spans="1:11" s="18" customFormat="1">
      <c r="A39" s="16" t="s">
        <v>22</v>
      </c>
      <c r="B39" s="13" t="s">
        <v>34</v>
      </c>
      <c r="C39" s="13"/>
      <c r="D39" s="13"/>
      <c r="E39" s="13"/>
      <c r="F39" s="13"/>
      <c r="G39" s="13"/>
      <c r="H39" s="13"/>
      <c r="I39" s="13"/>
      <c r="J39" s="13"/>
      <c r="K39" s="13"/>
    </row>
    <row r="40" spans="1:11">
      <c r="A40" s="16" t="s">
        <v>154</v>
      </c>
      <c r="B40" s="17" t="s">
        <v>170</v>
      </c>
      <c r="C40" s="17"/>
      <c r="D40" s="17"/>
      <c r="E40" s="17"/>
      <c r="F40" s="17"/>
      <c r="G40" s="17"/>
      <c r="H40" s="17"/>
      <c r="I40" s="17"/>
      <c r="J40" s="17"/>
      <c r="K40" s="17"/>
    </row>
    <row r="41" spans="1:11">
      <c r="A41" s="16" t="s">
        <v>23</v>
      </c>
      <c r="B41" s="13" t="s">
        <v>39</v>
      </c>
      <c r="C41" s="13"/>
      <c r="D41" s="13"/>
      <c r="E41" s="13"/>
      <c r="F41" s="13"/>
      <c r="G41" s="13"/>
      <c r="H41" s="13"/>
      <c r="I41" s="13"/>
      <c r="J41" s="13"/>
      <c r="K41" s="13"/>
    </row>
    <row r="42" spans="1:11">
      <c r="A42" s="16" t="s">
        <v>161</v>
      </c>
      <c r="B42" s="17" t="s">
        <v>171</v>
      </c>
      <c r="C42" s="17"/>
      <c r="D42" s="17"/>
      <c r="E42" s="17"/>
      <c r="F42" s="17"/>
      <c r="G42" s="17"/>
      <c r="H42" s="17"/>
      <c r="I42" s="17"/>
      <c r="J42" s="17"/>
      <c r="K42" s="17"/>
    </row>
    <row r="43" spans="1:11">
      <c r="A43" s="16" t="s">
        <v>24</v>
      </c>
      <c r="B43" s="13" t="s">
        <v>176</v>
      </c>
      <c r="C43" s="13"/>
      <c r="D43" s="13"/>
      <c r="E43" s="13"/>
      <c r="F43" s="13"/>
      <c r="G43" s="13"/>
      <c r="H43" s="13"/>
      <c r="I43" s="13"/>
      <c r="J43" s="13"/>
      <c r="K43" s="13"/>
    </row>
    <row r="44" spans="1:11">
      <c r="A44" s="16"/>
      <c r="B44" s="13" t="s">
        <v>40</v>
      </c>
      <c r="C44" s="13"/>
      <c r="D44" s="13"/>
      <c r="E44" s="13"/>
      <c r="F44" s="13"/>
      <c r="G44" s="13"/>
      <c r="H44" s="13"/>
      <c r="I44" s="13"/>
      <c r="J44" s="13"/>
      <c r="K44" s="13"/>
    </row>
    <row r="45" spans="1:11">
      <c r="A45" s="16" t="s">
        <v>162</v>
      </c>
      <c r="B45" s="17" t="s">
        <v>172</v>
      </c>
      <c r="C45" s="17"/>
      <c r="D45" s="17"/>
      <c r="E45" s="17"/>
      <c r="F45" s="17"/>
      <c r="G45" s="17"/>
      <c r="H45" s="17"/>
      <c r="I45" s="17"/>
      <c r="J45" s="17"/>
      <c r="K45" s="17"/>
    </row>
    <row r="46" spans="1:11">
      <c r="A46" s="16" t="s">
        <v>25</v>
      </c>
      <c r="B46" s="13" t="s">
        <v>41</v>
      </c>
      <c r="C46" s="13"/>
      <c r="D46" s="13"/>
      <c r="E46" s="13"/>
      <c r="F46" s="13"/>
      <c r="G46" s="13"/>
      <c r="H46" s="13"/>
      <c r="I46" s="13"/>
      <c r="J46" s="13"/>
      <c r="K46" s="13"/>
    </row>
    <row r="47" spans="1:11">
      <c r="A47" s="16" t="s">
        <v>163</v>
      </c>
      <c r="B47" s="17" t="s">
        <v>173</v>
      </c>
      <c r="C47" s="17"/>
      <c r="D47" s="17"/>
      <c r="E47" s="17"/>
      <c r="F47" s="17"/>
      <c r="G47" s="17"/>
      <c r="H47" s="17"/>
      <c r="I47" s="17"/>
      <c r="J47" s="17"/>
      <c r="K47" s="17"/>
    </row>
    <row r="48" spans="1:11">
      <c r="A48" s="16" t="s">
        <v>26</v>
      </c>
      <c r="B48" s="13" t="s">
        <v>42</v>
      </c>
      <c r="C48" s="13"/>
      <c r="D48" s="13"/>
      <c r="E48" s="13"/>
      <c r="F48" s="13"/>
      <c r="G48" s="13"/>
      <c r="H48" s="13"/>
      <c r="I48" s="13"/>
      <c r="J48" s="13"/>
      <c r="K48" s="13"/>
    </row>
    <row r="49" spans="1:11">
      <c r="A49" s="16" t="s">
        <v>164</v>
      </c>
      <c r="B49" s="17" t="s">
        <v>174</v>
      </c>
      <c r="C49" s="17"/>
      <c r="D49" s="17"/>
      <c r="E49" s="17"/>
      <c r="F49" s="17"/>
      <c r="G49" s="17"/>
      <c r="H49" s="17"/>
      <c r="I49" s="17"/>
      <c r="J49" s="17"/>
      <c r="K49" s="17"/>
    </row>
    <row r="50" spans="1:11">
      <c r="A50" s="16" t="s">
        <v>27</v>
      </c>
      <c r="B50" s="13" t="s">
        <v>43</v>
      </c>
      <c r="C50" s="13"/>
      <c r="D50" s="13"/>
      <c r="E50" s="13"/>
      <c r="F50" s="13"/>
      <c r="G50" s="13"/>
      <c r="H50" s="13"/>
      <c r="I50" s="13"/>
      <c r="J50" s="13"/>
      <c r="K50" s="13"/>
    </row>
    <row r="51" spans="1:11">
      <c r="A51" s="16"/>
      <c r="B51" s="13" t="s">
        <v>44</v>
      </c>
      <c r="C51" s="13"/>
      <c r="D51" s="13"/>
      <c r="E51" s="13"/>
      <c r="F51" s="13"/>
      <c r="G51" s="13"/>
      <c r="H51" s="13"/>
      <c r="I51" s="13"/>
      <c r="J51" s="13"/>
      <c r="K51" s="13"/>
    </row>
    <row r="52" spans="1:11">
      <c r="A52" s="16" t="s">
        <v>165</v>
      </c>
      <c r="B52" s="17" t="s">
        <v>175</v>
      </c>
      <c r="C52" s="17"/>
      <c r="D52" s="17"/>
      <c r="E52" s="17"/>
      <c r="F52" s="17"/>
      <c r="G52" s="17"/>
      <c r="H52" s="17"/>
      <c r="I52" s="17"/>
      <c r="J52" s="17"/>
      <c r="K52" s="17"/>
    </row>
    <row r="53" spans="1:11">
      <c r="A53" s="16" t="s">
        <v>113</v>
      </c>
      <c r="B53" s="13" t="s">
        <v>322</v>
      </c>
      <c r="C53" s="13"/>
      <c r="D53" s="13"/>
      <c r="E53" s="13"/>
      <c r="F53" s="13"/>
      <c r="G53" s="13"/>
      <c r="H53" s="13"/>
      <c r="I53" s="13"/>
      <c r="J53" s="13"/>
      <c r="K53" s="13"/>
    </row>
    <row r="54" spans="1:11">
      <c r="A54" s="16" t="s">
        <v>166</v>
      </c>
      <c r="B54" s="17" t="s">
        <v>323</v>
      </c>
      <c r="C54" s="17"/>
      <c r="D54" s="17"/>
      <c r="E54" s="17"/>
      <c r="F54" s="17"/>
      <c r="G54" s="17"/>
      <c r="H54" s="17"/>
      <c r="I54" s="17"/>
      <c r="J54" s="17"/>
      <c r="K54" s="17"/>
    </row>
    <row r="55" spans="1:11">
      <c r="A55" s="11"/>
    </row>
    <row r="56" spans="1:11">
      <c r="A56" s="27"/>
    </row>
  </sheetData>
  <mergeCells count="1">
    <mergeCell ref="C4:I4"/>
  </mergeCells>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O38" sqref="O38"/>
    </sheetView>
  </sheetViews>
  <sheetFormatPr defaultRowHeight="12.75"/>
  <cols>
    <col min="1" max="10" width="12.5703125" customWidth="1"/>
  </cols>
  <sheetData>
    <row r="1" spans="1:10" s="2" customFormat="1" ht="18">
      <c r="A1" s="6" t="s">
        <v>0</v>
      </c>
    </row>
    <row r="2" spans="1:10" s="2" customFormat="1" ht="18">
      <c r="A2" s="7"/>
      <c r="B2" s="4"/>
      <c r="C2" s="4"/>
      <c r="D2" s="4"/>
    </row>
    <row r="3" spans="1:10" s="2" customFormat="1" ht="18">
      <c r="A3" s="8" t="s">
        <v>349</v>
      </c>
    </row>
    <row r="4" spans="1:10" s="2" customFormat="1" ht="18">
      <c r="A4" s="8"/>
    </row>
    <row r="5" spans="1:10" ht="51">
      <c r="A5" s="22" t="s">
        <v>295</v>
      </c>
      <c r="B5" s="5" t="s">
        <v>111</v>
      </c>
      <c r="C5" s="3" t="s">
        <v>289</v>
      </c>
      <c r="D5" s="5" t="s">
        <v>230</v>
      </c>
      <c r="E5" s="3" t="s">
        <v>290</v>
      </c>
      <c r="F5" s="3" t="s">
        <v>291</v>
      </c>
      <c r="G5" s="3" t="s">
        <v>106</v>
      </c>
      <c r="H5" s="3" t="s">
        <v>53</v>
      </c>
      <c r="I5" s="3" t="s">
        <v>231</v>
      </c>
      <c r="J5" s="3" t="s">
        <v>108</v>
      </c>
    </row>
    <row r="6" spans="1:10">
      <c r="A6" s="19" t="s">
        <v>56</v>
      </c>
      <c r="B6" s="19" t="s">
        <v>57</v>
      </c>
      <c r="C6" s="19" t="s">
        <v>55</v>
      </c>
      <c r="D6" s="19" t="s">
        <v>58</v>
      </c>
      <c r="E6" s="19" t="s">
        <v>59</v>
      </c>
      <c r="F6" s="19" t="s">
        <v>60</v>
      </c>
      <c r="G6" s="19" t="s">
        <v>61</v>
      </c>
      <c r="H6" s="19" t="s">
        <v>62</v>
      </c>
      <c r="I6" s="19" t="s">
        <v>63</v>
      </c>
      <c r="J6" s="19" t="s">
        <v>64</v>
      </c>
    </row>
    <row r="7" spans="1:10">
      <c r="E7" s="55"/>
      <c r="F7" s="28"/>
      <c r="G7" s="28"/>
      <c r="H7" s="28">
        <f>SUM(C7:G7)</f>
        <v>0</v>
      </c>
      <c r="I7" s="57"/>
      <c r="J7" s="28" t="e">
        <f>H7/I7</f>
        <v>#DIV/0!</v>
      </c>
    </row>
    <row r="8" spans="1:10">
      <c r="A8" s="54"/>
      <c r="B8" s="56"/>
      <c r="C8" s="28"/>
      <c r="D8" s="28"/>
      <c r="E8" s="28"/>
      <c r="F8" s="28"/>
      <c r="G8" s="28"/>
      <c r="H8" s="28"/>
      <c r="I8" s="57"/>
      <c r="J8" s="28"/>
    </row>
    <row r="9" spans="1:10">
      <c r="A9" s="11" t="s">
        <v>319</v>
      </c>
      <c r="B9" s="13" t="s">
        <v>320</v>
      </c>
    </row>
    <row r="10" spans="1:10">
      <c r="A10" s="11" t="s">
        <v>57</v>
      </c>
      <c r="B10" s="13" t="s">
        <v>229</v>
      </c>
    </row>
    <row r="11" spans="1:10">
      <c r="A11" s="11" t="s">
        <v>55</v>
      </c>
      <c r="B11" s="13" t="s">
        <v>299</v>
      </c>
      <c r="C11" s="15"/>
      <c r="D11" s="15"/>
      <c r="E11" s="15"/>
    </row>
    <row r="12" spans="1:10">
      <c r="A12" s="11" t="s">
        <v>58</v>
      </c>
      <c r="B12" s="13" t="s">
        <v>303</v>
      </c>
    </row>
    <row r="13" spans="1:10">
      <c r="A13" s="11" t="s">
        <v>59</v>
      </c>
      <c r="B13" s="13" t="s">
        <v>300</v>
      </c>
    </row>
    <row r="14" spans="1:10">
      <c r="A14" s="11" t="s">
        <v>60</v>
      </c>
      <c r="B14" s="13" t="s">
        <v>301</v>
      </c>
    </row>
    <row r="15" spans="1:10">
      <c r="A15" s="11" t="s">
        <v>61</v>
      </c>
      <c r="B15" s="13" t="s">
        <v>302</v>
      </c>
    </row>
    <row r="16" spans="1:10">
      <c r="A16" s="11" t="s">
        <v>62</v>
      </c>
      <c r="B16" s="13" t="s">
        <v>234</v>
      </c>
    </row>
    <row r="17" spans="1:2">
      <c r="A17" s="11" t="s">
        <v>63</v>
      </c>
      <c r="B17" s="13" t="s">
        <v>232</v>
      </c>
    </row>
    <row r="18" spans="1:2">
      <c r="A18" s="11" t="s">
        <v>64</v>
      </c>
      <c r="B18" s="13" t="s">
        <v>233</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workbookViewId="0">
      <pane ySplit="8" topLeftCell="A12" activePane="bottomLeft" state="frozen"/>
      <selection pane="bottomLeft" activeCell="A6" sqref="A6:P6"/>
    </sheetView>
  </sheetViews>
  <sheetFormatPr defaultRowHeight="12.75"/>
  <cols>
    <col min="1" max="16" width="15.5703125" customWidth="1"/>
  </cols>
  <sheetData>
    <row r="1" spans="1:16" ht="18">
      <c r="A1" s="99" t="s">
        <v>0</v>
      </c>
      <c r="B1" s="99"/>
      <c r="C1" s="99"/>
      <c r="D1" s="100"/>
      <c r="E1" s="100"/>
      <c r="F1" s="100"/>
      <c r="G1" s="33"/>
      <c r="H1" s="33"/>
      <c r="I1" s="33"/>
      <c r="J1" s="33"/>
      <c r="K1" s="33"/>
      <c r="L1" s="33"/>
      <c r="M1" s="33"/>
      <c r="N1" s="33"/>
      <c r="O1" s="33"/>
    </row>
    <row r="2" spans="1:16" ht="18">
      <c r="A2" s="101"/>
      <c r="B2" s="101"/>
      <c r="C2" s="101"/>
      <c r="D2" s="102"/>
      <c r="E2" s="102"/>
      <c r="F2" s="102"/>
      <c r="I2" s="33"/>
      <c r="J2" s="33"/>
      <c r="K2" s="33"/>
      <c r="L2" s="33"/>
      <c r="M2" s="33"/>
      <c r="N2" s="33"/>
      <c r="O2" s="33"/>
    </row>
    <row r="3" spans="1:16" ht="18">
      <c r="A3" s="103" t="s">
        <v>241</v>
      </c>
      <c r="B3" s="103"/>
      <c r="C3" s="103"/>
      <c r="D3" s="100"/>
      <c r="E3" s="100"/>
      <c r="F3" s="100"/>
      <c r="G3" s="33"/>
      <c r="H3" s="33"/>
      <c r="I3" s="33"/>
      <c r="J3" s="33"/>
      <c r="K3" s="33"/>
      <c r="L3" s="33"/>
      <c r="M3" s="33"/>
      <c r="N3" s="33"/>
      <c r="O3" s="33"/>
    </row>
    <row r="4" spans="1:16" ht="18">
      <c r="A4" s="103"/>
      <c r="B4" s="103"/>
      <c r="C4" s="103"/>
      <c r="D4" s="100"/>
      <c r="E4" s="100"/>
      <c r="F4" s="100"/>
      <c r="G4" s="33"/>
      <c r="H4" s="33"/>
      <c r="I4" s="33"/>
      <c r="J4" s="33"/>
      <c r="K4" s="33"/>
      <c r="L4" s="33"/>
      <c r="M4" s="33"/>
      <c r="N4" s="33"/>
      <c r="O4" s="33"/>
    </row>
    <row r="5" spans="1:16">
      <c r="A5" s="104"/>
      <c r="B5" s="104"/>
      <c r="C5" s="104"/>
      <c r="D5" s="105"/>
      <c r="E5" s="105"/>
      <c r="F5" s="105"/>
      <c r="G5" s="105"/>
      <c r="H5" s="105"/>
      <c r="I5" s="105"/>
      <c r="J5" s="105"/>
      <c r="K5" s="105"/>
      <c r="L5" s="105"/>
      <c r="M5" s="105"/>
      <c r="N5" s="105"/>
      <c r="O5" s="105"/>
    </row>
    <row r="6" spans="1:16" ht="18">
      <c r="A6" s="104"/>
      <c r="B6" s="104"/>
      <c r="C6" s="103"/>
      <c r="D6" s="100"/>
      <c r="E6" s="100"/>
      <c r="F6" s="100"/>
      <c r="G6" s="33"/>
      <c r="H6" s="33"/>
      <c r="I6" s="33"/>
      <c r="J6" s="33"/>
      <c r="K6" s="33"/>
      <c r="L6" s="33"/>
      <c r="M6" s="33"/>
      <c r="N6" s="33"/>
      <c r="O6" s="33"/>
    </row>
    <row r="7" spans="1:16" ht="78.75">
      <c r="A7" s="137" t="s">
        <v>259</v>
      </c>
      <c r="B7" s="137" t="s">
        <v>260</v>
      </c>
      <c r="C7" s="138" t="s">
        <v>242</v>
      </c>
      <c r="D7" s="137" t="s">
        <v>243</v>
      </c>
      <c r="E7" s="137" t="s">
        <v>313</v>
      </c>
      <c r="F7" s="138" t="s">
        <v>256</v>
      </c>
      <c r="G7" s="138" t="s">
        <v>257</v>
      </c>
      <c r="H7" s="138" t="s">
        <v>312</v>
      </c>
      <c r="I7" s="138" t="s">
        <v>92</v>
      </c>
      <c r="J7" s="138" t="s">
        <v>258</v>
      </c>
      <c r="K7" s="138" t="s">
        <v>82</v>
      </c>
      <c r="L7" s="138" t="s">
        <v>244</v>
      </c>
      <c r="M7" s="138" t="s">
        <v>245</v>
      </c>
      <c r="N7" s="138" t="s">
        <v>85</v>
      </c>
      <c r="O7" s="138" t="s">
        <v>107</v>
      </c>
      <c r="P7" s="139" t="s">
        <v>261</v>
      </c>
    </row>
    <row r="8" spans="1:16">
      <c r="A8" s="109" t="s">
        <v>56</v>
      </c>
      <c r="B8" s="109" t="s">
        <v>57</v>
      </c>
      <c r="C8" s="109" t="s">
        <v>55</v>
      </c>
      <c r="D8" s="109" t="s">
        <v>58</v>
      </c>
      <c r="E8" s="109" t="s">
        <v>59</v>
      </c>
      <c r="F8" s="109" t="s">
        <v>60</v>
      </c>
      <c r="G8" s="109" t="s">
        <v>61</v>
      </c>
      <c r="H8" s="109" t="s">
        <v>62</v>
      </c>
      <c r="I8" s="109" t="s">
        <v>63</v>
      </c>
      <c r="J8" s="109" t="s">
        <v>64</v>
      </c>
      <c r="K8" s="109" t="s">
        <v>65</v>
      </c>
      <c r="L8" s="109" t="s">
        <v>66</v>
      </c>
      <c r="M8" s="109" t="s">
        <v>67</v>
      </c>
      <c r="N8" s="109" t="s">
        <v>68</v>
      </c>
      <c r="O8" s="109" t="s">
        <v>69</v>
      </c>
      <c r="P8" s="109" t="s">
        <v>70</v>
      </c>
    </row>
    <row r="9" spans="1:16" ht="15.75">
      <c r="A9" s="134"/>
      <c r="B9" s="134"/>
      <c r="C9" s="134"/>
      <c r="D9" s="134"/>
      <c r="E9" s="134"/>
      <c r="F9" s="134"/>
      <c r="G9" s="135"/>
      <c r="H9" s="134"/>
      <c r="I9" s="134"/>
      <c r="J9" s="134"/>
      <c r="K9" s="134"/>
      <c r="L9" s="134"/>
      <c r="M9" s="134" t="e">
        <f>L9/K9</f>
        <v>#DIV/0!</v>
      </c>
      <c r="N9" s="134"/>
      <c r="O9" s="134"/>
      <c r="P9" s="136"/>
    </row>
    <row r="10" spans="1:16" ht="15.75">
      <c r="A10" s="106"/>
      <c r="B10" s="106"/>
      <c r="C10" s="33"/>
      <c r="D10" s="33"/>
      <c r="E10" s="33"/>
      <c r="F10" s="33"/>
      <c r="G10" s="33"/>
      <c r="H10" s="33"/>
      <c r="I10" s="33"/>
      <c r="J10" s="33"/>
      <c r="K10" s="33"/>
      <c r="L10" s="33"/>
      <c r="M10" s="33"/>
      <c r="N10" s="33"/>
      <c r="O10" s="33"/>
    </row>
    <row r="11" spans="1:16" ht="15.75">
      <c r="A11" s="107"/>
      <c r="B11" s="107"/>
      <c r="C11" s="107"/>
      <c r="E11" s="33"/>
      <c r="F11" s="33"/>
      <c r="G11" s="33"/>
      <c r="H11" s="33"/>
      <c r="I11" s="33"/>
      <c r="J11" s="33"/>
      <c r="K11" s="33"/>
      <c r="L11" s="33"/>
      <c r="M11" s="33"/>
      <c r="N11" s="33"/>
      <c r="O11" s="33"/>
    </row>
    <row r="12" spans="1:16" ht="15.75">
      <c r="A12" s="11" t="s">
        <v>246</v>
      </c>
      <c r="B12" s="14"/>
      <c r="C12" s="33"/>
      <c r="D12" s="33"/>
      <c r="E12" s="33"/>
      <c r="F12" s="33"/>
      <c r="G12" s="33"/>
      <c r="H12" s="33"/>
      <c r="I12" s="33"/>
      <c r="J12" s="33"/>
      <c r="K12" s="33"/>
      <c r="L12" s="33"/>
      <c r="M12" s="33"/>
      <c r="N12" s="33"/>
      <c r="O12" s="33"/>
    </row>
    <row r="13" spans="1:16" ht="15.75">
      <c r="A13" s="11" t="s">
        <v>56</v>
      </c>
      <c r="B13" s="33" t="s">
        <v>247</v>
      </c>
      <c r="C13" s="33"/>
      <c r="D13" s="33"/>
      <c r="E13" s="33"/>
      <c r="F13" s="33"/>
      <c r="G13" s="33"/>
      <c r="H13" s="33"/>
      <c r="I13" s="33"/>
      <c r="J13" s="33"/>
      <c r="K13" s="33"/>
      <c r="L13" s="33"/>
      <c r="M13" s="33"/>
      <c r="N13" s="33"/>
    </row>
    <row r="14" spans="1:16" ht="15.75">
      <c r="A14" s="11" t="s">
        <v>57</v>
      </c>
      <c r="B14" s="12" t="s">
        <v>292</v>
      </c>
      <c r="C14" s="33"/>
      <c r="D14" s="33"/>
      <c r="E14" s="33"/>
      <c r="F14" s="33"/>
      <c r="G14" s="33"/>
      <c r="H14" s="33"/>
      <c r="I14" s="33"/>
      <c r="J14" s="33"/>
      <c r="K14" s="33"/>
      <c r="L14" s="33"/>
      <c r="M14" s="33"/>
      <c r="N14" s="33"/>
    </row>
    <row r="15" spans="1:16" ht="15.75">
      <c r="A15" s="11" t="s">
        <v>55</v>
      </c>
      <c r="B15" s="33" t="s">
        <v>248</v>
      </c>
      <c r="C15" s="33"/>
      <c r="D15" s="33"/>
      <c r="E15" s="33"/>
      <c r="F15" s="33"/>
      <c r="G15" s="33"/>
      <c r="H15" s="33"/>
      <c r="I15" s="33"/>
      <c r="J15" s="33"/>
      <c r="K15" s="33"/>
      <c r="L15" s="33"/>
      <c r="M15" s="33"/>
      <c r="N15" s="33"/>
    </row>
    <row r="16" spans="1:16" ht="15.75">
      <c r="A16" s="11" t="s">
        <v>58</v>
      </c>
      <c r="B16" s="33" t="s">
        <v>249</v>
      </c>
      <c r="C16" s="33"/>
      <c r="D16" s="33"/>
      <c r="E16" s="33"/>
      <c r="F16" s="33"/>
      <c r="G16" s="33"/>
      <c r="H16" s="33"/>
      <c r="I16" s="33"/>
      <c r="J16" s="33"/>
      <c r="K16" s="33"/>
      <c r="L16" s="33"/>
      <c r="M16" s="33"/>
      <c r="N16" s="33"/>
    </row>
    <row r="17" spans="1:15" ht="15.75">
      <c r="A17" s="11" t="s">
        <v>59</v>
      </c>
      <c r="B17" s="33" t="s">
        <v>314</v>
      </c>
      <c r="C17" s="33"/>
      <c r="D17" s="33"/>
      <c r="E17" s="33"/>
      <c r="F17" s="33"/>
      <c r="G17" s="33"/>
      <c r="H17" s="33"/>
      <c r="I17" s="33"/>
      <c r="J17" s="33"/>
      <c r="K17" s="33"/>
      <c r="L17" s="33"/>
      <c r="M17" s="33"/>
      <c r="N17" s="33"/>
    </row>
    <row r="18" spans="1:15" ht="15.75">
      <c r="A18" s="11" t="s">
        <v>60</v>
      </c>
      <c r="B18" s="33" t="s">
        <v>250</v>
      </c>
      <c r="C18" s="33"/>
      <c r="D18" s="33"/>
      <c r="E18" s="33"/>
      <c r="F18" s="33"/>
      <c r="G18" s="33"/>
      <c r="H18" s="33"/>
      <c r="I18" s="33"/>
      <c r="J18" s="33"/>
      <c r="K18" s="33"/>
      <c r="L18" s="33"/>
      <c r="M18" s="33"/>
      <c r="N18" s="33"/>
    </row>
    <row r="19" spans="1:15" ht="15.75">
      <c r="A19" s="11" t="s">
        <v>61</v>
      </c>
      <c r="B19" s="33" t="s">
        <v>263</v>
      </c>
      <c r="C19" s="33"/>
      <c r="D19" s="33"/>
      <c r="E19" s="33"/>
      <c r="F19" s="33"/>
      <c r="G19" s="33"/>
      <c r="H19" s="33"/>
      <c r="I19" s="33"/>
      <c r="J19" s="33"/>
      <c r="K19" s="33"/>
      <c r="L19" s="33"/>
      <c r="M19" s="33"/>
      <c r="N19" s="33"/>
    </row>
    <row r="20" spans="1:15" ht="15.75">
      <c r="A20" s="11" t="s">
        <v>62</v>
      </c>
      <c r="B20" s="33" t="s">
        <v>311</v>
      </c>
      <c r="C20" s="33"/>
      <c r="D20" s="33"/>
      <c r="E20" s="33"/>
      <c r="F20" s="33"/>
      <c r="G20" s="33"/>
      <c r="H20" s="33"/>
      <c r="I20" s="33"/>
      <c r="J20" s="33"/>
      <c r="K20" s="33"/>
      <c r="L20" s="33"/>
      <c r="M20" s="33"/>
      <c r="N20" s="33"/>
    </row>
    <row r="21" spans="1:15" ht="15.75">
      <c r="A21" s="11" t="s">
        <v>63</v>
      </c>
      <c r="B21" s="108" t="s">
        <v>264</v>
      </c>
      <c r="C21" s="33"/>
      <c r="D21" s="33"/>
      <c r="E21" s="33"/>
      <c r="F21" s="33"/>
      <c r="G21" s="33"/>
      <c r="H21" s="33"/>
      <c r="I21" s="33"/>
      <c r="J21" s="33"/>
      <c r="K21" s="33"/>
      <c r="L21" s="33"/>
      <c r="M21" s="33"/>
      <c r="N21" s="33"/>
    </row>
    <row r="22" spans="1:15" ht="15.75">
      <c r="A22" s="11" t="s">
        <v>64</v>
      </c>
      <c r="B22" s="33" t="s">
        <v>262</v>
      </c>
      <c r="C22" s="33"/>
      <c r="D22" s="33"/>
      <c r="E22" s="33"/>
      <c r="F22" s="33"/>
      <c r="G22" s="33"/>
      <c r="H22" s="33"/>
      <c r="I22" s="33"/>
      <c r="J22" s="33"/>
      <c r="K22" s="33"/>
      <c r="L22" s="33"/>
      <c r="M22" s="33"/>
      <c r="N22" s="33"/>
    </row>
    <row r="23" spans="1:15" ht="15.75">
      <c r="A23" s="11" t="s">
        <v>65</v>
      </c>
      <c r="B23" s="33" t="s">
        <v>251</v>
      </c>
      <c r="C23" s="33"/>
      <c r="D23" s="33"/>
      <c r="E23" s="33"/>
      <c r="F23" s="33"/>
      <c r="G23" s="33"/>
      <c r="H23" s="33"/>
      <c r="I23" s="33"/>
      <c r="J23" s="33"/>
      <c r="K23" s="33"/>
      <c r="L23" s="33"/>
      <c r="M23" s="33"/>
      <c r="N23" s="33"/>
    </row>
    <row r="24" spans="1:15" ht="15.75">
      <c r="A24" s="11" t="s">
        <v>66</v>
      </c>
      <c r="B24" s="33" t="s">
        <v>252</v>
      </c>
      <c r="C24" s="33"/>
      <c r="D24" s="33"/>
      <c r="E24" s="33"/>
      <c r="F24" s="33"/>
      <c r="G24" s="33"/>
      <c r="H24" s="33"/>
      <c r="I24" s="33"/>
      <c r="J24" s="33"/>
      <c r="K24" s="33"/>
      <c r="L24" s="33"/>
      <c r="M24" s="33"/>
      <c r="N24" s="33"/>
    </row>
    <row r="25" spans="1:15" ht="15.75">
      <c r="A25" s="11" t="s">
        <v>67</v>
      </c>
      <c r="B25" s="33" t="s">
        <v>253</v>
      </c>
      <c r="C25" s="33"/>
      <c r="D25" s="33"/>
      <c r="E25" s="33"/>
      <c r="F25" s="33"/>
      <c r="G25" s="33"/>
      <c r="H25" s="33"/>
      <c r="I25" s="33"/>
      <c r="J25" s="33"/>
      <c r="K25" s="33"/>
      <c r="L25" s="33"/>
      <c r="M25" s="33"/>
      <c r="N25" s="33"/>
    </row>
    <row r="26" spans="1:15" ht="15.75">
      <c r="A26" s="11" t="s">
        <v>68</v>
      </c>
      <c r="B26" s="33" t="s">
        <v>254</v>
      </c>
      <c r="C26" s="33"/>
      <c r="D26" s="33"/>
      <c r="E26" s="33"/>
      <c r="F26" s="33"/>
      <c r="G26" s="33"/>
      <c r="H26" s="33"/>
      <c r="I26" s="33"/>
      <c r="J26" s="33"/>
      <c r="K26" s="33"/>
      <c r="L26" s="33"/>
      <c r="M26" s="33"/>
      <c r="N26" s="33"/>
    </row>
    <row r="27" spans="1:15" ht="15.75">
      <c r="A27" s="11" t="s">
        <v>69</v>
      </c>
      <c r="B27" s="33" t="s">
        <v>255</v>
      </c>
      <c r="C27" s="33"/>
      <c r="D27" s="33"/>
      <c r="E27" s="33"/>
      <c r="F27" s="33"/>
      <c r="G27" s="33"/>
      <c r="H27" s="33"/>
      <c r="I27" s="33"/>
      <c r="J27" s="33"/>
      <c r="K27" s="33"/>
      <c r="L27" s="33"/>
      <c r="M27" s="33"/>
      <c r="N27" s="33"/>
    </row>
    <row r="28" spans="1:15" ht="15.75">
      <c r="A28" s="11" t="s">
        <v>70</v>
      </c>
      <c r="B28" s="108" t="s">
        <v>265</v>
      </c>
      <c r="C28" s="33"/>
      <c r="D28" s="33"/>
      <c r="E28" s="33"/>
      <c r="F28" s="33"/>
      <c r="G28" s="33"/>
      <c r="H28" s="33"/>
      <c r="I28" s="33"/>
      <c r="J28" s="33"/>
      <c r="K28" s="33"/>
      <c r="L28" s="33"/>
      <c r="M28" s="33"/>
      <c r="N28" s="33"/>
    </row>
    <row r="29" spans="1:15" ht="15.75">
      <c r="A29" s="14"/>
      <c r="B29" s="33"/>
      <c r="C29" s="33"/>
      <c r="D29" s="33"/>
      <c r="E29" s="33"/>
      <c r="F29" s="33"/>
      <c r="G29" s="33"/>
      <c r="H29" s="33"/>
      <c r="I29" s="33"/>
      <c r="J29" s="33"/>
      <c r="K29" s="33"/>
      <c r="L29" s="33"/>
      <c r="M29" s="33"/>
      <c r="N29" s="33"/>
    </row>
    <row r="30" spans="1:15" ht="15.75">
      <c r="A30" s="14"/>
      <c r="B30" s="33"/>
      <c r="C30" s="33"/>
      <c r="D30" s="33"/>
      <c r="E30" s="33"/>
      <c r="F30" s="33"/>
      <c r="G30" s="33"/>
      <c r="H30" s="33"/>
      <c r="I30" s="33"/>
      <c r="J30" s="33"/>
      <c r="K30" s="33"/>
      <c r="L30" s="33"/>
      <c r="M30" s="33"/>
      <c r="N30" s="33"/>
    </row>
    <row r="31" spans="1:15" ht="15.75">
      <c r="A31" s="14"/>
      <c r="C31" s="33"/>
      <c r="D31" s="33"/>
      <c r="E31" s="33"/>
      <c r="F31" s="33"/>
      <c r="G31" s="33"/>
      <c r="H31" s="33"/>
      <c r="I31" s="33"/>
      <c r="J31" s="33"/>
      <c r="K31" s="33"/>
      <c r="L31" s="33"/>
      <c r="M31" s="33"/>
      <c r="N31" s="33"/>
      <c r="O31" s="33"/>
    </row>
    <row r="32" spans="1:15" ht="15.75">
      <c r="A32" s="14"/>
      <c r="B32" s="14"/>
      <c r="C32" s="33"/>
      <c r="D32" s="33"/>
      <c r="E32" s="33"/>
      <c r="F32" s="33"/>
      <c r="G32" s="33"/>
      <c r="H32" s="33"/>
      <c r="I32" s="33"/>
      <c r="J32" s="33"/>
      <c r="K32" s="33"/>
      <c r="L32" s="33"/>
      <c r="M32" s="33"/>
      <c r="N32" s="33"/>
      <c r="O32" s="33"/>
    </row>
    <row r="33" spans="1:15" ht="15.75">
      <c r="A33" s="33"/>
      <c r="B33" s="33"/>
      <c r="C33" s="33"/>
      <c r="D33" s="33"/>
      <c r="E33" s="33"/>
      <c r="F33" s="33"/>
      <c r="G33" s="33"/>
      <c r="H33" s="33"/>
      <c r="I33" s="33"/>
      <c r="J33" s="33"/>
      <c r="K33" s="33"/>
      <c r="L33" s="33"/>
      <c r="M33" s="33"/>
      <c r="N33" s="33"/>
      <c r="O33" s="3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A13" sqref="A13"/>
    </sheetView>
  </sheetViews>
  <sheetFormatPr defaultColWidth="12.5703125" defaultRowHeight="15.75"/>
  <cols>
    <col min="1" max="1" width="63.28515625" style="33" customWidth="1"/>
    <col min="2" max="3" width="15.5703125" style="33" customWidth="1"/>
    <col min="4" max="4" width="36.140625" style="33" customWidth="1"/>
    <col min="5" max="5" width="12.5703125" style="33" customWidth="1"/>
    <col min="6" max="16384" width="12.5703125" style="33"/>
  </cols>
  <sheetData>
    <row r="1" spans="1:4" ht="18">
      <c r="A1" s="6" t="s">
        <v>0</v>
      </c>
    </row>
    <row r="3" spans="1:4" ht="18.75" thickBot="1">
      <c r="A3" s="8" t="s">
        <v>266</v>
      </c>
    </row>
    <row r="4" spans="1:4" ht="16.5" thickBot="1">
      <c r="A4" s="85" t="s">
        <v>205</v>
      </c>
      <c r="B4" s="86" t="s">
        <v>192</v>
      </c>
      <c r="C4" s="125" t="s">
        <v>193</v>
      </c>
      <c r="D4" s="87" t="s">
        <v>206</v>
      </c>
    </row>
    <row r="5" spans="1:4">
      <c r="A5" s="69" t="s">
        <v>267</v>
      </c>
      <c r="B5" s="88"/>
      <c r="C5" s="98"/>
      <c r="D5" s="84"/>
    </row>
    <row r="6" spans="1:4">
      <c r="A6" s="61" t="s">
        <v>239</v>
      </c>
      <c r="B6" s="73">
        <f>B5-B7</f>
        <v>0</v>
      </c>
      <c r="C6" s="89"/>
      <c r="D6" s="75"/>
    </row>
    <row r="7" spans="1:4" ht="16.5" thickBot="1">
      <c r="A7" s="71" t="s">
        <v>268</v>
      </c>
      <c r="B7" s="119">
        <f>B8+B9</f>
        <v>0</v>
      </c>
      <c r="C7" s="89"/>
      <c r="D7" s="127"/>
    </row>
    <row r="8" spans="1:4" ht="16.5" thickBot="1">
      <c r="A8" s="116" t="s">
        <v>207</v>
      </c>
      <c r="B8" s="121"/>
      <c r="C8" s="115"/>
      <c r="D8" s="66"/>
    </row>
    <row r="9" spans="1:4" ht="16.5" thickBot="1">
      <c r="A9" s="71" t="s">
        <v>346</v>
      </c>
      <c r="B9" s="122"/>
      <c r="C9" s="115"/>
      <c r="D9" s="67"/>
    </row>
    <row r="10" spans="1:4">
      <c r="A10" s="61" t="s">
        <v>239</v>
      </c>
      <c r="B10" s="123">
        <f>B9-B11-B12</f>
        <v>0</v>
      </c>
      <c r="C10" s="115"/>
      <c r="D10" s="67"/>
    </row>
    <row r="11" spans="1:4" ht="16.5" thickBot="1">
      <c r="A11" s="128" t="s">
        <v>281</v>
      </c>
      <c r="B11" s="124"/>
      <c r="C11" s="126"/>
      <c r="D11" s="68"/>
    </row>
    <row r="12" spans="1:4">
      <c r="A12" s="69" t="s">
        <v>275</v>
      </c>
      <c r="B12" s="120"/>
      <c r="C12" s="93"/>
      <c r="D12" s="70"/>
    </row>
    <row r="13" spans="1:4" ht="16.5" thickBot="1">
      <c r="A13" s="71" t="s">
        <v>239</v>
      </c>
      <c r="B13" s="59">
        <f>B12-B14</f>
        <v>0</v>
      </c>
      <c r="C13" s="65">
        <f>C14</f>
        <v>0</v>
      </c>
      <c r="D13" s="68"/>
    </row>
    <row r="14" spans="1:4">
      <c r="A14" s="60" t="s">
        <v>276</v>
      </c>
      <c r="B14" s="94">
        <f>SUM(B15:B19)</f>
        <v>0</v>
      </c>
      <c r="C14" s="95">
        <f>C15+C16+C17+C18+C19</f>
        <v>0</v>
      </c>
      <c r="D14" s="66"/>
    </row>
    <row r="15" spans="1:4">
      <c r="A15" s="61" t="s">
        <v>235</v>
      </c>
      <c r="B15" s="58">
        <f>B20</f>
        <v>0</v>
      </c>
      <c r="C15" s="64">
        <f>C20</f>
        <v>0</v>
      </c>
      <c r="D15" s="67"/>
    </row>
    <row r="16" spans="1:4">
      <c r="A16" s="61" t="s">
        <v>306</v>
      </c>
      <c r="B16" s="36"/>
      <c r="C16" s="78"/>
      <c r="D16" s="67"/>
    </row>
    <row r="17" spans="1:4">
      <c r="A17" s="61" t="s">
        <v>307</v>
      </c>
      <c r="B17" s="36"/>
      <c r="C17" s="78"/>
      <c r="D17" s="67"/>
    </row>
    <row r="18" spans="1:4">
      <c r="A18" s="61" t="s">
        <v>308</v>
      </c>
      <c r="B18" s="36"/>
      <c r="C18" s="78"/>
      <c r="D18" s="67"/>
    </row>
    <row r="19" spans="1:4" ht="16.5" thickBot="1">
      <c r="A19" s="71" t="s">
        <v>309</v>
      </c>
      <c r="B19" s="37"/>
      <c r="C19" s="79"/>
      <c r="D19" s="68"/>
    </row>
    <row r="20" spans="1:4">
      <c r="A20" s="69" t="s">
        <v>270</v>
      </c>
      <c r="B20" s="96">
        <f>B21+B22+B23</f>
        <v>0</v>
      </c>
      <c r="C20" s="97">
        <f>C21+C22+C23</f>
        <v>0</v>
      </c>
      <c r="D20" s="70"/>
    </row>
    <row r="21" spans="1:4">
      <c r="A21" s="62" t="s">
        <v>236</v>
      </c>
      <c r="B21" s="80"/>
      <c r="C21" s="81"/>
      <c r="D21" s="67"/>
    </row>
    <row r="22" spans="1:4">
      <c r="A22" s="62" t="s">
        <v>237</v>
      </c>
      <c r="B22" s="80"/>
      <c r="C22" s="81"/>
      <c r="D22" s="67"/>
    </row>
    <row r="23" spans="1:4" ht="16.5" thickBot="1">
      <c r="A23" s="63" t="s">
        <v>238</v>
      </c>
      <c r="B23" s="82"/>
      <c r="C23" s="83"/>
      <c r="D23" s="68"/>
    </row>
    <row r="24" spans="1:4">
      <c r="B24" s="35"/>
      <c r="C24" s="35"/>
    </row>
    <row r="25" spans="1:4">
      <c r="A25" s="34" t="s">
        <v>217</v>
      </c>
    </row>
    <row r="26" spans="1:4">
      <c r="A26" s="35" t="s">
        <v>240</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A18" sqref="A18"/>
    </sheetView>
  </sheetViews>
  <sheetFormatPr defaultRowHeight="12.75"/>
  <cols>
    <col min="1" max="1" width="30.7109375" customWidth="1"/>
    <col min="2" max="3" width="15.7109375" customWidth="1"/>
    <col min="4" max="4" width="21.5703125" customWidth="1"/>
  </cols>
  <sheetData>
    <row r="1" spans="1:5" s="2" customFormat="1" ht="18">
      <c r="A1" s="6" t="s">
        <v>0</v>
      </c>
    </row>
    <row r="2" spans="1:5" s="2" customFormat="1" ht="18">
      <c r="A2" s="7"/>
      <c r="B2" s="4"/>
      <c r="C2" s="4"/>
      <c r="D2" s="4"/>
      <c r="E2" s="4"/>
    </row>
    <row r="3" spans="1:5" s="2" customFormat="1" ht="18">
      <c r="A3" s="8" t="s">
        <v>334</v>
      </c>
    </row>
    <row r="4" spans="1:5" s="2" customFormat="1" ht="18.75" thickBot="1">
      <c r="A4" s="8"/>
    </row>
    <row r="5" spans="1:5" s="30" customFormat="1" ht="26.25" thickBot="1">
      <c r="B5" s="142" t="s">
        <v>328</v>
      </c>
      <c r="C5" s="142" t="s">
        <v>329</v>
      </c>
      <c r="D5" s="143" t="s">
        <v>335</v>
      </c>
      <c r="E5" s="144"/>
    </row>
    <row r="6" spans="1:5" s="145" customFormat="1">
      <c r="B6" s="146"/>
      <c r="C6" s="146"/>
      <c r="D6" s="147"/>
    </row>
    <row r="7" spans="1:5" s="149" customFormat="1" ht="51">
      <c r="A7" s="3" t="s">
        <v>340</v>
      </c>
      <c r="B7" s="148"/>
      <c r="C7" s="148"/>
      <c r="D7" s="148"/>
    </row>
    <row r="8" spans="1:5" s="149" customFormat="1">
      <c r="A8" s="3"/>
      <c r="B8" s="148"/>
      <c r="C8" s="148"/>
      <c r="D8" s="148"/>
    </row>
    <row r="9" spans="1:5" s="149" customFormat="1" ht="51">
      <c r="A9" s="3" t="s">
        <v>341</v>
      </c>
      <c r="B9" s="148"/>
      <c r="C9" s="148"/>
      <c r="D9" s="148"/>
    </row>
    <row r="10" spans="1:5" s="149" customFormat="1">
      <c r="A10" s="3"/>
      <c r="B10" s="148"/>
      <c r="C10" s="148"/>
      <c r="D10" s="148"/>
    </row>
    <row r="11" spans="1:5" s="149" customFormat="1" ht="25.5">
      <c r="A11" s="3" t="s">
        <v>342</v>
      </c>
      <c r="B11" s="148"/>
      <c r="C11" s="148"/>
      <c r="D11" s="148"/>
    </row>
    <row r="12" spans="1:5" ht="13.5" thickBot="1">
      <c r="A12" s="150"/>
      <c r="B12" s="151"/>
      <c r="C12" s="151"/>
      <c r="D12" s="151"/>
    </row>
    <row r="14" spans="1:5">
      <c r="A14" t="s">
        <v>330</v>
      </c>
    </row>
    <row r="15" spans="1:5">
      <c r="A15" t="s">
        <v>331</v>
      </c>
    </row>
    <row r="16" spans="1:5">
      <c r="A16" t="s">
        <v>332</v>
      </c>
    </row>
    <row r="17" spans="1:1">
      <c r="A17" t="s">
        <v>333</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J12" sqref="J12"/>
    </sheetView>
  </sheetViews>
  <sheetFormatPr defaultRowHeight="15"/>
  <cols>
    <col min="1" max="1" width="49.7109375" style="153" customWidth="1"/>
    <col min="2" max="5" width="15.7109375" style="153" customWidth="1"/>
    <col min="6" max="16384" width="9.140625" style="153"/>
  </cols>
  <sheetData>
    <row r="1" spans="1:7" ht="18">
      <c r="A1" s="152" t="s">
        <v>350</v>
      </c>
    </row>
    <row r="3" spans="1:7" ht="18">
      <c r="A3" s="154" t="s">
        <v>351</v>
      </c>
    </row>
    <row r="4" spans="1:7" ht="15.75" thickBot="1"/>
    <row r="5" spans="1:7" ht="15.75" thickBot="1">
      <c r="A5" s="155"/>
      <c r="B5" s="262" t="s">
        <v>352</v>
      </c>
      <c r="C5" s="263"/>
      <c r="D5" s="264" t="s">
        <v>382</v>
      </c>
      <c r="E5" s="263"/>
    </row>
    <row r="6" spans="1:7">
      <c r="A6" s="156"/>
      <c r="B6" s="157" t="s">
        <v>353</v>
      </c>
      <c r="C6" s="158" t="s">
        <v>354</v>
      </c>
      <c r="D6" s="157" t="s">
        <v>353</v>
      </c>
      <c r="E6" s="158" t="s">
        <v>354</v>
      </c>
    </row>
    <row r="7" spans="1:7" ht="15.75" thickBot="1">
      <c r="A7" s="159"/>
      <c r="B7" s="160"/>
      <c r="C7" s="161"/>
      <c r="D7" s="160"/>
      <c r="E7" s="162"/>
    </row>
    <row r="8" spans="1:7">
      <c r="A8" s="163" t="s">
        <v>355</v>
      </c>
      <c r="B8" s="164"/>
      <c r="C8" s="165"/>
      <c r="D8" s="164"/>
      <c r="E8" s="166"/>
      <c r="F8" s="167"/>
      <c r="G8" s="167"/>
    </row>
    <row r="9" spans="1:7">
      <c r="A9" s="168" t="s">
        <v>356</v>
      </c>
      <c r="B9" s="169"/>
      <c r="C9" s="170"/>
      <c r="D9" s="169"/>
      <c r="E9" s="171"/>
      <c r="F9" s="167"/>
      <c r="G9" s="167"/>
    </row>
    <row r="10" spans="1:7">
      <c r="A10" s="168" t="s">
        <v>357</v>
      </c>
      <c r="B10" s="169"/>
      <c r="C10" s="170"/>
      <c r="D10" s="169"/>
      <c r="E10" s="171"/>
      <c r="F10" s="167"/>
      <c r="G10" s="167"/>
    </row>
    <row r="11" spans="1:7">
      <c r="A11" s="172" t="s">
        <v>358</v>
      </c>
      <c r="B11" s="173"/>
      <c r="C11" s="174"/>
      <c r="D11" s="173"/>
      <c r="E11" s="175"/>
      <c r="F11" s="167"/>
      <c r="G11" s="167"/>
    </row>
    <row r="12" spans="1:7" ht="38.25">
      <c r="A12" s="176" t="s">
        <v>359</v>
      </c>
      <c r="B12" s="164"/>
      <c r="C12" s="165"/>
      <c r="D12" s="164"/>
      <c r="E12" s="166"/>
      <c r="F12" s="167"/>
      <c r="G12" s="167"/>
    </row>
    <row r="13" spans="1:7">
      <c r="A13" s="168" t="s">
        <v>356</v>
      </c>
      <c r="B13" s="169"/>
      <c r="C13" s="170"/>
      <c r="D13" s="169"/>
      <c r="E13" s="171"/>
      <c r="F13" s="167"/>
      <c r="G13" s="167"/>
    </row>
    <row r="14" spans="1:7">
      <c r="A14" s="168" t="s">
        <v>357</v>
      </c>
      <c r="B14" s="169"/>
      <c r="C14" s="170"/>
      <c r="D14" s="169"/>
      <c r="E14" s="171"/>
      <c r="F14" s="167"/>
      <c r="G14" s="167"/>
    </row>
    <row r="15" spans="1:7">
      <c r="A15" s="172" t="s">
        <v>358</v>
      </c>
      <c r="B15" s="173"/>
      <c r="C15" s="174"/>
      <c r="D15" s="173"/>
      <c r="E15" s="175"/>
      <c r="F15" s="167"/>
      <c r="G15" s="167"/>
    </row>
    <row r="16" spans="1:7">
      <c r="A16" s="168" t="s">
        <v>360</v>
      </c>
      <c r="B16" s="164"/>
      <c r="C16" s="165"/>
      <c r="D16" s="164"/>
      <c r="E16" s="166"/>
      <c r="F16" s="167"/>
      <c r="G16" s="167"/>
    </row>
    <row r="17" spans="1:7">
      <c r="A17" s="168" t="s">
        <v>356</v>
      </c>
      <c r="B17" s="169"/>
      <c r="C17" s="170"/>
      <c r="D17" s="177"/>
      <c r="E17" s="178"/>
      <c r="F17" s="167"/>
      <c r="G17" s="167"/>
    </row>
    <row r="18" spans="1:7">
      <c r="A18" s="168" t="s">
        <v>357</v>
      </c>
      <c r="B18" s="169"/>
      <c r="C18" s="170"/>
      <c r="D18" s="177"/>
      <c r="E18" s="178"/>
      <c r="F18" s="167"/>
      <c r="G18" s="167"/>
    </row>
    <row r="19" spans="1:7" ht="15.75" thickBot="1">
      <c r="A19" s="179" t="s">
        <v>358</v>
      </c>
      <c r="B19" s="180"/>
      <c r="C19" s="181"/>
      <c r="D19" s="182"/>
      <c r="E19" s="183"/>
      <c r="F19" s="167"/>
      <c r="G19" s="167"/>
    </row>
  </sheetData>
  <mergeCells count="2">
    <mergeCell ref="B5:C5"/>
    <mergeCell ref="D5:E5"/>
  </mergeCell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topLeftCell="A34" workbookViewId="0">
      <selection activeCell="A17" sqref="A17:C37"/>
    </sheetView>
  </sheetViews>
  <sheetFormatPr defaultRowHeight="15"/>
  <cols>
    <col min="1" max="1" width="50.140625" style="153" customWidth="1"/>
    <col min="2" max="2" width="27" style="153" customWidth="1"/>
    <col min="3" max="3" width="39.42578125" style="153" customWidth="1"/>
    <col min="4" max="4" width="33.28515625" style="153" customWidth="1"/>
    <col min="5" max="16384" width="9.140625" style="153"/>
  </cols>
  <sheetData>
    <row r="1" spans="1:4" ht="18">
      <c r="A1" s="184" t="s">
        <v>0</v>
      </c>
    </row>
    <row r="3" spans="1:4" ht="18">
      <c r="A3" s="154" t="s">
        <v>361</v>
      </c>
    </row>
    <row r="5" spans="1:4">
      <c r="A5" s="188"/>
      <c r="B5" s="189" t="s">
        <v>362</v>
      </c>
      <c r="C5" s="189" t="s">
        <v>363</v>
      </c>
      <c r="D5" s="189" t="s">
        <v>364</v>
      </c>
    </row>
    <row r="6" spans="1:4" ht="24.95" customHeight="1">
      <c r="A6" s="190" t="s">
        <v>365</v>
      </c>
      <c r="B6" s="191"/>
      <c r="C6" s="191"/>
      <c r="D6" s="191"/>
    </row>
    <row r="7" spans="1:4" ht="24.95" customHeight="1">
      <c r="A7" s="190" t="s">
        <v>366</v>
      </c>
      <c r="B7" s="192"/>
      <c r="C7" s="192"/>
      <c r="D7" s="192"/>
    </row>
    <row r="8" spans="1:4" ht="24.95" customHeight="1">
      <c r="A8" s="190" t="s">
        <v>367</v>
      </c>
      <c r="B8" s="193">
        <f>B6*B7</f>
        <v>0</v>
      </c>
      <c r="C8" s="193">
        <f>C6*C7</f>
        <v>0</v>
      </c>
      <c r="D8" s="193">
        <f>D6*D7</f>
        <v>0</v>
      </c>
    </row>
    <row r="9" spans="1:4" ht="24.95" customHeight="1">
      <c r="A9" s="190" t="s">
        <v>368</v>
      </c>
      <c r="B9" s="192"/>
      <c r="C9" s="192"/>
      <c r="D9" s="192"/>
    </row>
    <row r="10" spans="1:4" ht="24.95" customHeight="1">
      <c r="A10" s="190" t="s">
        <v>369</v>
      </c>
      <c r="B10" s="193">
        <f>B6*B9</f>
        <v>0</v>
      </c>
      <c r="C10" s="193">
        <f>C6*C9</f>
        <v>0</v>
      </c>
      <c r="D10" s="193">
        <f>D6*D9</f>
        <v>0</v>
      </c>
    </row>
    <row r="11" spans="1:4" ht="24.95" customHeight="1">
      <c r="A11" s="190" t="s">
        <v>370</v>
      </c>
      <c r="B11" s="193">
        <f>B8-B10</f>
        <v>0</v>
      </c>
      <c r="C11" s="193">
        <f>C8-C10</f>
        <v>0</v>
      </c>
      <c r="D11" s="193">
        <f>D8-D10</f>
        <v>0</v>
      </c>
    </row>
    <row r="17" spans="1:3" ht="18">
      <c r="A17" s="238" t="s">
        <v>457</v>
      </c>
    </row>
    <row r="19" spans="1:3" ht="68.25" customHeight="1">
      <c r="A19" s="239" t="s">
        <v>394</v>
      </c>
      <c r="B19" s="239" t="s">
        <v>458</v>
      </c>
      <c r="C19" s="239" t="s">
        <v>459</v>
      </c>
    </row>
    <row r="20" spans="1:3" ht="25.5">
      <c r="A20" s="233" t="s">
        <v>460</v>
      </c>
      <c r="B20" s="205"/>
      <c r="C20" s="240"/>
    </row>
    <row r="21" spans="1:3">
      <c r="A21" s="241" t="s">
        <v>461</v>
      </c>
      <c r="B21" s="205"/>
      <c r="C21" s="240"/>
    </row>
    <row r="22" spans="1:3" ht="25.5">
      <c r="A22" s="233" t="s">
        <v>462</v>
      </c>
      <c r="B22" s="205"/>
      <c r="C22" s="240"/>
    </row>
    <row r="23" spans="1:3">
      <c r="A23" s="233" t="s">
        <v>399</v>
      </c>
      <c r="B23" s="205"/>
      <c r="C23" s="240"/>
    </row>
    <row r="24" spans="1:3">
      <c r="A24" s="233" t="s">
        <v>400</v>
      </c>
      <c r="B24" s="205"/>
      <c r="C24" s="240"/>
    </row>
    <row r="25" spans="1:3" ht="25.5">
      <c r="A25" s="233" t="s">
        <v>401</v>
      </c>
      <c r="B25" s="205"/>
      <c r="C25" s="240"/>
    </row>
    <row r="26" spans="1:3" ht="25.5">
      <c r="A26" s="233" t="s">
        <v>402</v>
      </c>
      <c r="B26" s="205"/>
      <c r="C26" s="240"/>
    </row>
    <row r="27" spans="1:3" ht="25.5">
      <c r="A27" s="233" t="s">
        <v>403</v>
      </c>
      <c r="B27" s="205"/>
      <c r="C27" s="240"/>
    </row>
    <row r="28" spans="1:3" ht="89.25">
      <c r="A28" s="233" t="s">
        <v>463</v>
      </c>
      <c r="B28" s="242"/>
      <c r="C28" s="240"/>
    </row>
    <row r="29" spans="1:3">
      <c r="A29" s="233" t="s">
        <v>405</v>
      </c>
      <c r="B29" s="243"/>
      <c r="C29" s="240"/>
    </row>
    <row r="30" spans="1:3" ht="25.5">
      <c r="A30" s="233" t="s">
        <v>464</v>
      </c>
      <c r="B30" s="244"/>
      <c r="C30" s="240"/>
    </row>
    <row r="31" spans="1:3" ht="25.5">
      <c r="A31" s="233" t="s">
        <v>407</v>
      </c>
      <c r="B31" s="244"/>
      <c r="C31" s="240"/>
    </row>
    <row r="32" spans="1:3">
      <c r="A32" s="233" t="s">
        <v>465</v>
      </c>
      <c r="B32" s="244"/>
      <c r="C32" s="240"/>
    </row>
    <row r="33" spans="1:3" ht="25.5">
      <c r="A33" s="233" t="s">
        <v>409</v>
      </c>
      <c r="B33" s="245"/>
      <c r="C33" s="240"/>
    </row>
    <row r="34" spans="1:3">
      <c r="A34" s="233" t="s">
        <v>410</v>
      </c>
      <c r="B34" s="246"/>
      <c r="C34" s="240"/>
    </row>
    <row r="35" spans="1:3">
      <c r="A35" s="233" t="s">
        <v>411</v>
      </c>
      <c r="B35" s="246"/>
      <c r="C35" s="240"/>
    </row>
    <row r="36" spans="1:3" ht="25.5">
      <c r="A36" s="233" t="s">
        <v>412</v>
      </c>
      <c r="B36" s="246"/>
      <c r="C36" s="240"/>
    </row>
    <row r="37" spans="1:3" ht="38.25">
      <c r="A37" s="247" t="s">
        <v>466</v>
      </c>
      <c r="B37" s="205"/>
      <c r="C37" s="240"/>
    </row>
  </sheetData>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A19" sqref="A19"/>
    </sheetView>
  </sheetViews>
  <sheetFormatPr defaultRowHeight="15"/>
  <cols>
    <col min="1" max="1" width="15.7109375" style="153" customWidth="1"/>
    <col min="2" max="2" width="29.85546875" style="153" customWidth="1"/>
    <col min="3" max="5" width="15.7109375" style="153" customWidth="1"/>
    <col min="6" max="16384" width="9.140625" style="153"/>
  </cols>
  <sheetData>
    <row r="1" spans="1:5" ht="18">
      <c r="A1" s="184" t="s">
        <v>0</v>
      </c>
    </row>
    <row r="3" spans="1:5" ht="18">
      <c r="A3" s="154" t="s">
        <v>371</v>
      </c>
    </row>
    <row r="5" spans="1:5" ht="38.25">
      <c r="A5" s="185" t="s">
        <v>372</v>
      </c>
      <c r="B5" s="185" t="s">
        <v>373</v>
      </c>
      <c r="C5" s="185" t="s">
        <v>374</v>
      </c>
      <c r="D5" s="185" t="s">
        <v>375</v>
      </c>
      <c r="E5" s="185" t="s">
        <v>376</v>
      </c>
    </row>
    <row r="6" spans="1:5">
      <c r="A6" s="186" t="s">
        <v>56</v>
      </c>
      <c r="B6" s="186" t="s">
        <v>57</v>
      </c>
      <c r="C6" s="186" t="s">
        <v>55</v>
      </c>
      <c r="D6" s="186" t="s">
        <v>58</v>
      </c>
      <c r="E6" s="186" t="s">
        <v>59</v>
      </c>
    </row>
    <row r="10" spans="1:5">
      <c r="A10" s="187" t="s">
        <v>246</v>
      </c>
    </row>
    <row r="11" spans="1:5">
      <c r="A11" s="187" t="s">
        <v>56</v>
      </c>
      <c r="B11" s="153" t="s">
        <v>377</v>
      </c>
    </row>
    <row r="12" spans="1:5">
      <c r="A12" s="187" t="s">
        <v>57</v>
      </c>
      <c r="B12" s="153" t="s">
        <v>378</v>
      </c>
    </row>
    <row r="13" spans="1:5">
      <c r="A13" s="187" t="s">
        <v>55</v>
      </c>
      <c r="B13" s="153" t="s">
        <v>379</v>
      </c>
    </row>
    <row r="14" spans="1:5">
      <c r="A14" s="187" t="s">
        <v>58</v>
      </c>
      <c r="B14" s="153" t="s">
        <v>380</v>
      </c>
    </row>
    <row r="15" spans="1:5">
      <c r="A15" s="187" t="s">
        <v>59</v>
      </c>
      <c r="B15" s="153" t="s">
        <v>381</v>
      </c>
    </row>
  </sheetData>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A7" sqref="A7"/>
    </sheetView>
  </sheetViews>
  <sheetFormatPr defaultColWidth="16.140625" defaultRowHeight="12.75"/>
  <cols>
    <col min="1" max="1" width="29" style="206" customWidth="1"/>
    <col min="2" max="2" width="23.28515625" style="206" customWidth="1"/>
    <col min="3" max="3" width="56.140625" style="206" customWidth="1"/>
    <col min="4" max="16384" width="16.140625" style="206"/>
  </cols>
  <sheetData>
    <row r="1" spans="1:3" s="195" customFormat="1" ht="18">
      <c r="A1" s="6" t="s">
        <v>386</v>
      </c>
    </row>
    <row r="2" spans="1:3" s="195" customFormat="1" ht="18">
      <c r="A2" s="196"/>
    </row>
    <row r="3" spans="1:3" s="195" customFormat="1" ht="18">
      <c r="A3" s="197" t="s">
        <v>387</v>
      </c>
    </row>
    <row r="4" spans="1:3" s="199" customFormat="1" ht="18">
      <c r="A4" s="198"/>
    </row>
    <row r="5" spans="1:3" s="201" customFormat="1" ht="18">
      <c r="A5" s="200" t="s">
        <v>388</v>
      </c>
    </row>
    <row r="6" spans="1:3" s="201" customFormat="1">
      <c r="A6" s="202"/>
    </row>
    <row r="7" spans="1:3" s="201" customFormat="1" ht="18">
      <c r="A7" s="198"/>
    </row>
    <row r="8" spans="1:3" ht="81.75" customHeight="1">
      <c r="A8" s="248" t="s">
        <v>394</v>
      </c>
      <c r="B8" s="248" t="s">
        <v>458</v>
      </c>
      <c r="C8" s="248" t="s">
        <v>467</v>
      </c>
    </row>
    <row r="9" spans="1:3" ht="38.25">
      <c r="A9" s="203" t="s">
        <v>460</v>
      </c>
      <c r="B9" s="249"/>
      <c r="C9" s="218"/>
    </row>
    <row r="10" spans="1:3" ht="51">
      <c r="A10" s="203" t="s">
        <v>468</v>
      </c>
      <c r="B10" s="249"/>
      <c r="C10" s="218"/>
    </row>
    <row r="11" spans="1:3" ht="25.5">
      <c r="A11" s="204" t="s">
        <v>469</v>
      </c>
      <c r="B11" s="249"/>
      <c r="C11" s="218"/>
    </row>
    <row r="12" spans="1:3" ht="25.5">
      <c r="A12" s="204" t="s">
        <v>470</v>
      </c>
      <c r="B12" s="249"/>
      <c r="C12" s="218"/>
    </row>
    <row r="13" spans="1:3" ht="38.25">
      <c r="A13" s="203" t="s">
        <v>462</v>
      </c>
      <c r="B13" s="249"/>
      <c r="C13" s="218"/>
    </row>
    <row r="14" spans="1:3" ht="25.5">
      <c r="A14" s="203" t="s">
        <v>399</v>
      </c>
      <c r="B14" s="249"/>
      <c r="C14" s="218"/>
    </row>
    <row r="15" spans="1:3">
      <c r="A15" s="203" t="s">
        <v>400</v>
      </c>
      <c r="B15" s="249"/>
      <c r="C15" s="218"/>
    </row>
    <row r="16" spans="1:3" ht="38.25">
      <c r="A16" s="203" t="s">
        <v>401</v>
      </c>
      <c r="B16" s="249"/>
      <c r="C16" s="218"/>
    </row>
    <row r="17" spans="1:3" ht="51">
      <c r="A17" s="203" t="s">
        <v>402</v>
      </c>
      <c r="B17" s="249"/>
      <c r="C17" s="218"/>
    </row>
    <row r="18" spans="1:3" ht="51">
      <c r="A18" s="203" t="s">
        <v>403</v>
      </c>
      <c r="B18" s="249"/>
      <c r="C18" s="218"/>
    </row>
    <row r="19" spans="1:3" ht="153">
      <c r="A19" s="203" t="s">
        <v>463</v>
      </c>
      <c r="B19" s="250"/>
      <c r="C19" s="218"/>
    </row>
    <row r="20" spans="1:3" ht="25.5">
      <c r="A20" s="203" t="s">
        <v>405</v>
      </c>
      <c r="B20" s="251"/>
      <c r="C20" s="218"/>
    </row>
    <row r="21" spans="1:3" ht="38.25">
      <c r="A21" s="203" t="s">
        <v>464</v>
      </c>
      <c r="B21" s="252"/>
      <c r="C21" s="218"/>
    </row>
    <row r="22" spans="1:3" ht="51">
      <c r="A22" s="203" t="s">
        <v>407</v>
      </c>
      <c r="B22" s="252"/>
      <c r="C22" s="218"/>
    </row>
    <row r="23" spans="1:3" ht="38.25">
      <c r="A23" s="203" t="s">
        <v>464</v>
      </c>
      <c r="B23" s="252"/>
      <c r="C23" s="218"/>
    </row>
    <row r="24" spans="1:3" ht="25.5">
      <c r="A24" s="203" t="s">
        <v>409</v>
      </c>
      <c r="B24" s="253"/>
      <c r="C24" s="218"/>
    </row>
    <row r="25" spans="1:3" ht="25.5">
      <c r="A25" s="203" t="s">
        <v>410</v>
      </c>
      <c r="B25" s="254"/>
      <c r="C25" s="218"/>
    </row>
    <row r="26" spans="1:3" ht="25.5">
      <c r="A26" s="203" t="s">
        <v>411</v>
      </c>
      <c r="B26" s="254"/>
      <c r="C26" s="218"/>
    </row>
    <row r="27" spans="1:3" ht="25.5">
      <c r="A27" s="203" t="s">
        <v>412</v>
      </c>
      <c r="B27" s="254"/>
      <c r="C27" s="218"/>
    </row>
    <row r="28" spans="1:3" ht="63.75">
      <c r="A28" s="220" t="s">
        <v>471</v>
      </c>
      <c r="B28" s="249"/>
      <c r="C28" s="218"/>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topLeftCell="A7" workbookViewId="0">
      <selection activeCell="F27" sqref="F27"/>
    </sheetView>
  </sheetViews>
  <sheetFormatPr defaultColWidth="20.42578125" defaultRowHeight="12.75"/>
  <cols>
    <col min="1" max="1" width="91" style="207" customWidth="1"/>
    <col min="2" max="16384" width="20.42578125" style="207"/>
  </cols>
  <sheetData>
    <row r="1" spans="1:3" ht="18">
      <c r="A1" s="6" t="s">
        <v>386</v>
      </c>
    </row>
    <row r="2" spans="1:3" ht="18">
      <c r="A2" s="208"/>
    </row>
    <row r="3" spans="1:3" ht="18">
      <c r="A3" s="209" t="s">
        <v>389</v>
      </c>
    </row>
    <row r="4" spans="1:3" ht="18">
      <c r="A4" s="209"/>
    </row>
    <row r="5" spans="1:3">
      <c r="A5" s="210"/>
    </row>
    <row r="6" spans="1:3" s="213" customFormat="1">
      <c r="A6" s="211" t="s">
        <v>390</v>
      </c>
      <c r="B6" s="212" t="s">
        <v>391</v>
      </c>
    </row>
    <row r="7" spans="1:3">
      <c r="A7" s="214"/>
      <c r="B7" s="214"/>
    </row>
    <row r="8" spans="1:3">
      <c r="A8" s="214"/>
      <c r="B8" s="214"/>
    </row>
    <row r="9" spans="1:3">
      <c r="A9" s="214"/>
      <c r="B9" s="214"/>
    </row>
    <row r="10" spans="1:3">
      <c r="A10" s="214"/>
      <c r="B10" s="214"/>
    </row>
    <row r="11" spans="1:3">
      <c r="A11" s="214"/>
      <c r="B11" s="214"/>
    </row>
    <row r="12" spans="1:3">
      <c r="A12" s="215"/>
      <c r="B12" s="215"/>
    </row>
    <row r="13" spans="1:3">
      <c r="A13" s="210"/>
    </row>
    <row r="14" spans="1:3">
      <c r="A14" s="216"/>
      <c r="B14" s="211" t="s">
        <v>392</v>
      </c>
      <c r="C14" s="211" t="s">
        <v>393</v>
      </c>
    </row>
    <row r="15" spans="1:3">
      <c r="A15" s="217" t="s">
        <v>394</v>
      </c>
      <c r="B15" s="214"/>
      <c r="C15" s="214"/>
    </row>
    <row r="16" spans="1:3">
      <c r="A16" s="217" t="s">
        <v>395</v>
      </c>
      <c r="B16" s="214"/>
      <c r="C16" s="214"/>
    </row>
    <row r="17" spans="1:3">
      <c r="A17" s="217" t="s">
        <v>396</v>
      </c>
      <c r="B17" s="214"/>
      <c r="C17" s="214"/>
    </row>
    <row r="18" spans="1:3">
      <c r="A18" s="218" t="s">
        <v>397</v>
      </c>
      <c r="B18" s="219"/>
      <c r="C18" s="219"/>
    </row>
    <row r="19" spans="1:3">
      <c r="A19" s="218" t="s">
        <v>398</v>
      </c>
      <c r="B19" s="219"/>
      <c r="C19" s="219"/>
    </row>
    <row r="20" spans="1:3">
      <c r="A20" s="218" t="s">
        <v>399</v>
      </c>
      <c r="B20" s="219"/>
      <c r="C20" s="219"/>
    </row>
    <row r="21" spans="1:3">
      <c r="A21" s="218" t="s">
        <v>400</v>
      </c>
      <c r="B21" s="219"/>
      <c r="C21" s="219"/>
    </row>
    <row r="22" spans="1:3">
      <c r="A22" s="218" t="s">
        <v>401</v>
      </c>
      <c r="B22" s="219"/>
      <c r="C22" s="219"/>
    </row>
    <row r="23" spans="1:3">
      <c r="A23" s="218" t="s">
        <v>402</v>
      </c>
      <c r="B23" s="219"/>
      <c r="C23" s="219"/>
    </row>
    <row r="24" spans="1:3">
      <c r="A24" s="218" t="s">
        <v>403</v>
      </c>
      <c r="B24" s="219"/>
      <c r="C24" s="219"/>
    </row>
    <row r="25" spans="1:3" ht="76.5">
      <c r="A25" s="203" t="s">
        <v>404</v>
      </c>
      <c r="B25" s="219"/>
      <c r="C25" s="219"/>
    </row>
    <row r="26" spans="1:3">
      <c r="A26" s="218" t="s">
        <v>405</v>
      </c>
      <c r="B26" s="219"/>
      <c r="C26" s="219"/>
    </row>
    <row r="27" spans="1:3">
      <c r="A27" s="218" t="s">
        <v>406</v>
      </c>
      <c r="B27" s="219"/>
      <c r="C27" s="219"/>
    </row>
    <row r="28" spans="1:3">
      <c r="A28" s="218" t="s">
        <v>407</v>
      </c>
      <c r="B28" s="219"/>
      <c r="C28" s="219"/>
    </row>
    <row r="29" spans="1:3">
      <c r="A29" s="218" t="s">
        <v>408</v>
      </c>
      <c r="B29" s="219"/>
      <c r="C29" s="219"/>
    </row>
    <row r="30" spans="1:3">
      <c r="A30" s="218" t="s">
        <v>409</v>
      </c>
      <c r="B30" s="219"/>
      <c r="C30" s="219"/>
    </row>
    <row r="31" spans="1:3">
      <c r="A31" s="218" t="s">
        <v>410</v>
      </c>
      <c r="B31" s="219"/>
      <c r="C31" s="219"/>
    </row>
    <row r="32" spans="1:3">
      <c r="A32" s="218" t="s">
        <v>411</v>
      </c>
      <c r="B32" s="219"/>
      <c r="C32" s="219"/>
    </row>
    <row r="33" spans="1:3">
      <c r="A33" s="218" t="s">
        <v>412</v>
      </c>
      <c r="B33" s="219"/>
      <c r="C33" s="219"/>
    </row>
    <row r="34" spans="1:3" ht="25.5">
      <c r="A34" s="220" t="s">
        <v>413</v>
      </c>
      <c r="B34" s="219"/>
      <c r="C34" s="219"/>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abSelected="1" workbookViewId="0">
      <selection activeCell="A40" sqref="A40"/>
    </sheetView>
  </sheetViews>
  <sheetFormatPr defaultRowHeight="12.75"/>
  <cols>
    <col min="1" max="1" width="74" style="1" customWidth="1"/>
    <col min="2" max="3" width="33.5703125" style="1" customWidth="1"/>
    <col min="4" max="4" width="54.28515625" style="1" customWidth="1"/>
    <col min="5" max="5" width="20.5703125" style="1" customWidth="1"/>
    <col min="6" max="16384" width="9.140625" style="1"/>
  </cols>
  <sheetData>
    <row r="1" spans="1:5" ht="18">
      <c r="A1" s="6" t="s">
        <v>386</v>
      </c>
      <c r="B1" s="221"/>
      <c r="C1" s="222"/>
      <c r="D1" s="222"/>
    </row>
    <row r="2" spans="1:5" ht="18">
      <c r="A2" s="223"/>
      <c r="B2" s="223"/>
      <c r="C2" s="224"/>
      <c r="D2" s="224"/>
    </row>
    <row r="3" spans="1:5" ht="18">
      <c r="A3" s="225" t="s">
        <v>414</v>
      </c>
      <c r="B3" s="225"/>
      <c r="C3" s="222"/>
      <c r="D3" s="222"/>
    </row>
    <row r="4" spans="1:5" ht="18">
      <c r="A4" s="225"/>
    </row>
    <row r="5" spans="1:5">
      <c r="A5" s="226"/>
    </row>
    <row r="6" spans="1:5">
      <c r="A6" s="227"/>
      <c r="B6" s="227" t="s">
        <v>415</v>
      </c>
      <c r="C6" s="227" t="s">
        <v>416</v>
      </c>
      <c r="D6" s="228" t="s">
        <v>417</v>
      </c>
      <c r="E6" s="229"/>
    </row>
    <row r="7" spans="1:5">
      <c r="A7" s="203" t="s">
        <v>418</v>
      </c>
      <c r="B7" s="230"/>
      <c r="C7" s="230"/>
      <c r="D7" s="230"/>
    </row>
    <row r="8" spans="1:5">
      <c r="A8" s="203" t="s">
        <v>419</v>
      </c>
      <c r="B8" s="230"/>
      <c r="C8" s="230"/>
      <c r="D8" s="230"/>
    </row>
    <row r="9" spans="1:5">
      <c r="A9" s="203" t="s">
        <v>420</v>
      </c>
      <c r="B9" s="230"/>
      <c r="C9" s="230"/>
      <c r="D9" s="230"/>
    </row>
    <row r="10" spans="1:5">
      <c r="A10" s="231" t="s">
        <v>421</v>
      </c>
      <c r="B10" s="232"/>
      <c r="C10" s="232"/>
      <c r="D10" s="232"/>
    </row>
    <row r="11" spans="1:5">
      <c r="A11" s="231" t="s">
        <v>422</v>
      </c>
      <c r="B11" s="232"/>
      <c r="C11" s="232"/>
      <c r="D11" s="232"/>
    </row>
    <row r="12" spans="1:5">
      <c r="A12" s="231" t="s">
        <v>423</v>
      </c>
      <c r="B12" s="232"/>
      <c r="C12" s="232"/>
      <c r="D12" s="232"/>
    </row>
    <row r="13" spans="1:5">
      <c r="A13" s="231" t="s">
        <v>424</v>
      </c>
      <c r="B13" s="232"/>
      <c r="C13" s="232"/>
      <c r="D13" s="232"/>
    </row>
    <row r="14" spans="1:5">
      <c r="A14" s="231" t="s">
        <v>425</v>
      </c>
      <c r="B14" s="232"/>
      <c r="C14" s="232"/>
      <c r="D14" s="232"/>
    </row>
    <row r="15" spans="1:5">
      <c r="A15" s="231" t="s">
        <v>426</v>
      </c>
      <c r="B15" s="232"/>
      <c r="C15" s="232"/>
      <c r="D15" s="232"/>
    </row>
    <row r="16" spans="1:5">
      <c r="A16" s="231" t="s">
        <v>427</v>
      </c>
      <c r="B16" s="232"/>
      <c r="C16" s="232"/>
      <c r="D16" s="232"/>
    </row>
    <row r="17" spans="1:4">
      <c r="A17" s="231" t="s">
        <v>428</v>
      </c>
      <c r="B17" s="232"/>
      <c r="C17" s="232"/>
      <c r="D17" s="232"/>
    </row>
    <row r="18" spans="1:4">
      <c r="A18" s="231" t="s">
        <v>429</v>
      </c>
      <c r="B18" s="232"/>
      <c r="C18" s="232"/>
      <c r="D18" s="232"/>
    </row>
    <row r="19" spans="1:4">
      <c r="A19" s="231" t="s">
        <v>430</v>
      </c>
      <c r="B19" s="232"/>
      <c r="C19" s="232"/>
      <c r="D19" s="232"/>
    </row>
    <row r="20" spans="1:4">
      <c r="A20" s="231" t="s">
        <v>431</v>
      </c>
      <c r="B20" s="232"/>
      <c r="C20" s="232"/>
      <c r="D20" s="232"/>
    </row>
    <row r="21" spans="1:4">
      <c r="A21" s="203" t="s">
        <v>432</v>
      </c>
      <c r="B21" s="230"/>
      <c r="C21" s="230"/>
      <c r="D21" s="230"/>
    </row>
    <row r="22" spans="1:4">
      <c r="A22" s="203" t="s">
        <v>433</v>
      </c>
      <c r="B22" s="230"/>
      <c r="C22" s="230"/>
      <c r="D22" s="230"/>
    </row>
    <row r="23" spans="1:4" ht="25.5">
      <c r="A23" s="233" t="s">
        <v>434</v>
      </c>
      <c r="B23" s="230"/>
      <c r="C23" s="230"/>
      <c r="D23" s="230"/>
    </row>
    <row r="24" spans="1:4" ht="25.5">
      <c r="A24" s="233" t="s">
        <v>435</v>
      </c>
      <c r="B24" s="230"/>
      <c r="C24" s="230"/>
      <c r="D24" s="230"/>
    </row>
    <row r="25" spans="1:4">
      <c r="A25" s="203" t="s">
        <v>436</v>
      </c>
      <c r="B25" s="230"/>
      <c r="C25" s="230"/>
      <c r="D25" s="230"/>
    </row>
    <row r="26" spans="1:4" ht="25.5">
      <c r="A26" s="203" t="s">
        <v>437</v>
      </c>
      <c r="B26" s="230"/>
      <c r="C26" s="230"/>
      <c r="D26" s="230"/>
    </row>
    <row r="27" spans="1:4">
      <c r="A27" s="203" t="s">
        <v>438</v>
      </c>
      <c r="B27" s="230"/>
      <c r="C27" s="230"/>
      <c r="D27" s="230"/>
    </row>
    <row r="28" spans="1:4">
      <c r="A28" s="203" t="s">
        <v>439</v>
      </c>
      <c r="B28" s="230"/>
      <c r="C28" s="230"/>
      <c r="D28" s="230"/>
    </row>
    <row r="29" spans="1:4" ht="25.5">
      <c r="A29" s="203" t="s">
        <v>440</v>
      </c>
      <c r="B29" s="230"/>
      <c r="C29" s="230"/>
      <c r="D29" s="230"/>
    </row>
    <row r="30" spans="1:4" ht="25.5">
      <c r="A30" s="203" t="s">
        <v>441</v>
      </c>
      <c r="B30" s="230"/>
      <c r="C30" s="230"/>
      <c r="D30" s="230"/>
    </row>
    <row r="31" spans="1:4" ht="25.5">
      <c r="A31" s="203" t="s">
        <v>442</v>
      </c>
      <c r="B31" s="230"/>
      <c r="C31" s="230"/>
      <c r="D31" s="230"/>
    </row>
    <row r="32" spans="1:4">
      <c r="A32" s="203" t="s">
        <v>443</v>
      </c>
      <c r="B32" s="230"/>
      <c r="C32" s="230"/>
      <c r="D32" s="230"/>
    </row>
    <row r="33" spans="1:4" ht="25.5">
      <c r="A33" s="203" t="s">
        <v>444</v>
      </c>
      <c r="B33" s="230"/>
      <c r="C33" s="230"/>
      <c r="D33" s="230"/>
    </row>
    <row r="34" spans="1:4">
      <c r="A34" s="234" t="s">
        <v>445</v>
      </c>
      <c r="B34" s="232"/>
      <c r="C34" s="232"/>
      <c r="D34" s="232"/>
    </row>
    <row r="35" spans="1:4">
      <c r="A35" s="234" t="s">
        <v>446</v>
      </c>
      <c r="B35" s="232"/>
      <c r="C35" s="232"/>
      <c r="D35" s="232"/>
    </row>
    <row r="36" spans="1:4">
      <c r="A36" s="234" t="s">
        <v>447</v>
      </c>
      <c r="B36" s="232"/>
      <c r="C36" s="232"/>
      <c r="D36" s="232"/>
    </row>
    <row r="37" spans="1:4">
      <c r="A37" s="234" t="s">
        <v>448</v>
      </c>
      <c r="B37" s="232"/>
      <c r="C37" s="232"/>
      <c r="D37" s="232"/>
    </row>
    <row r="38" spans="1:4">
      <c r="A38" s="220" t="s">
        <v>449</v>
      </c>
      <c r="B38" s="230"/>
      <c r="C38" s="230"/>
      <c r="D38" s="230"/>
    </row>
    <row r="39" spans="1:4">
      <c r="A39" s="235"/>
      <c r="B39" s="235"/>
      <c r="C39" s="235"/>
      <c r="D39" s="235"/>
    </row>
    <row r="40" spans="1:4">
      <c r="A40" s="226"/>
      <c r="B40" s="235"/>
      <c r="C40" s="235"/>
      <c r="D40" s="235"/>
    </row>
    <row r="41" spans="1:4" ht="14.25" customHeight="1">
      <c r="A41" s="236" t="s">
        <v>450</v>
      </c>
      <c r="B41" s="236" t="s">
        <v>451</v>
      </c>
      <c r="C41" s="236" t="s">
        <v>452</v>
      </c>
      <c r="D41" s="228" t="s">
        <v>453</v>
      </c>
    </row>
    <row r="42" spans="1:4">
      <c r="A42" s="233" t="s">
        <v>454</v>
      </c>
      <c r="B42" s="230"/>
      <c r="C42" s="230"/>
      <c r="D42" s="230"/>
    </row>
    <row r="43" spans="1:4">
      <c r="A43" s="233" t="s">
        <v>455</v>
      </c>
      <c r="B43" s="230"/>
      <c r="C43" s="230"/>
      <c r="D43" s="230"/>
    </row>
    <row r="44" spans="1:4">
      <c r="A44" s="233" t="s">
        <v>456</v>
      </c>
      <c r="B44" s="230"/>
      <c r="C44" s="230"/>
      <c r="D44" s="230"/>
    </row>
    <row r="45" spans="1:4">
      <c r="A45" s="220" t="s">
        <v>449</v>
      </c>
      <c r="B45" s="230"/>
      <c r="C45" s="230"/>
      <c r="D45" s="230"/>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J17" sqref="J17"/>
    </sheetView>
  </sheetViews>
  <sheetFormatPr defaultColWidth="12.5703125" defaultRowHeight="15.75"/>
  <cols>
    <col min="1" max="1" width="58.7109375" style="33" customWidth="1"/>
    <col min="2" max="3" width="15.5703125" style="33" customWidth="1"/>
    <col min="4" max="4" width="36.140625" style="33" customWidth="1"/>
    <col min="5" max="5" width="12.5703125" style="33" customWidth="1"/>
    <col min="6" max="16384" width="12.5703125" style="33"/>
  </cols>
  <sheetData>
    <row r="1" spans="1:4" ht="18">
      <c r="A1" s="6" t="s">
        <v>0</v>
      </c>
    </row>
    <row r="3" spans="1:4" ht="18.75" thickBot="1">
      <c r="A3" s="8" t="s">
        <v>213</v>
      </c>
    </row>
    <row r="4" spans="1:4" ht="16.5" thickBot="1">
      <c r="A4" s="85" t="s">
        <v>205</v>
      </c>
      <c r="B4" s="86" t="s">
        <v>192</v>
      </c>
      <c r="C4" s="86" t="s">
        <v>193</v>
      </c>
      <c r="D4" s="87" t="s">
        <v>206</v>
      </c>
    </row>
    <row r="5" spans="1:4">
      <c r="A5" s="69" t="s">
        <v>215</v>
      </c>
      <c r="B5" s="88"/>
      <c r="C5" s="98"/>
      <c r="D5" s="84"/>
    </row>
    <row r="6" spans="1:4">
      <c r="A6" s="61" t="s">
        <v>239</v>
      </c>
      <c r="B6" s="73">
        <f>B5-B7</f>
        <v>0</v>
      </c>
      <c r="C6" s="89"/>
      <c r="D6" s="75"/>
    </row>
    <row r="7" spans="1:4" ht="16.5" thickBot="1">
      <c r="A7" s="71" t="s">
        <v>214</v>
      </c>
      <c r="B7" s="74">
        <f>B8+B9</f>
        <v>0</v>
      </c>
      <c r="C7" s="89"/>
      <c r="D7" s="76"/>
    </row>
    <row r="8" spans="1:4" ht="16.5" thickBot="1">
      <c r="A8" s="72" t="s">
        <v>207</v>
      </c>
      <c r="B8" s="90"/>
      <c r="C8" s="91"/>
      <c r="D8" s="77"/>
    </row>
    <row r="9" spans="1:4">
      <c r="A9" s="60" t="s">
        <v>269</v>
      </c>
      <c r="B9" s="92"/>
      <c r="C9" s="93"/>
      <c r="D9" s="66"/>
    </row>
    <row r="10" spans="1:4" ht="16.5" thickBot="1">
      <c r="A10" s="71" t="s">
        <v>239</v>
      </c>
      <c r="B10" s="59">
        <f>B9-B11</f>
        <v>0</v>
      </c>
      <c r="C10" s="65">
        <f>C11</f>
        <v>0</v>
      </c>
      <c r="D10" s="68"/>
    </row>
    <row r="11" spans="1:4">
      <c r="A11" s="60" t="s">
        <v>216</v>
      </c>
      <c r="B11" s="94">
        <f>SUM(B12:B16)</f>
        <v>0</v>
      </c>
      <c r="C11" s="95">
        <f>C12+C13+C14+C15+C16</f>
        <v>0</v>
      </c>
      <c r="D11" s="66"/>
    </row>
    <row r="12" spans="1:4">
      <c r="A12" s="61" t="s">
        <v>235</v>
      </c>
      <c r="B12" s="58">
        <f>B17</f>
        <v>0</v>
      </c>
      <c r="C12" s="64">
        <f>C17</f>
        <v>0</v>
      </c>
      <c r="D12" s="67"/>
    </row>
    <row r="13" spans="1:4">
      <c r="A13" s="61" t="s">
        <v>306</v>
      </c>
      <c r="B13" s="36"/>
      <c r="C13" s="78"/>
      <c r="D13" s="67"/>
    </row>
    <row r="14" spans="1:4">
      <c r="A14" s="61" t="s">
        <v>307</v>
      </c>
      <c r="B14" s="36"/>
      <c r="C14" s="78"/>
      <c r="D14" s="67"/>
    </row>
    <row r="15" spans="1:4">
      <c r="A15" s="61" t="s">
        <v>308</v>
      </c>
      <c r="B15" s="36"/>
      <c r="C15" s="78"/>
      <c r="D15" s="67"/>
    </row>
    <row r="16" spans="1:4" ht="16.5" thickBot="1">
      <c r="A16" s="71" t="s">
        <v>309</v>
      </c>
      <c r="B16" s="37"/>
      <c r="C16" s="79"/>
      <c r="D16" s="68"/>
    </row>
    <row r="17" spans="1:4">
      <c r="A17" s="69" t="s">
        <v>271</v>
      </c>
      <c r="B17" s="96">
        <f>B18+B19+B20</f>
        <v>0</v>
      </c>
      <c r="C17" s="97">
        <f>C18+C19+C20</f>
        <v>0</v>
      </c>
      <c r="D17" s="70"/>
    </row>
    <row r="18" spans="1:4">
      <c r="A18" s="62" t="s">
        <v>236</v>
      </c>
      <c r="B18" s="80"/>
      <c r="C18" s="81"/>
      <c r="D18" s="67"/>
    </row>
    <row r="19" spans="1:4">
      <c r="A19" s="62" t="s">
        <v>237</v>
      </c>
      <c r="B19" s="80"/>
      <c r="C19" s="81"/>
      <c r="D19" s="67"/>
    </row>
    <row r="20" spans="1:4" ht="16.5" thickBot="1">
      <c r="A20" s="63" t="s">
        <v>238</v>
      </c>
      <c r="B20" s="82"/>
      <c r="C20" s="83"/>
      <c r="D20" s="68"/>
    </row>
    <row r="21" spans="1:4">
      <c r="B21" s="35"/>
      <c r="C21" s="35"/>
    </row>
    <row r="22" spans="1:4">
      <c r="A22" s="34" t="s">
        <v>217</v>
      </c>
    </row>
    <row r="23" spans="1:4">
      <c r="A23" s="35" t="s">
        <v>240</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A17" sqref="A17"/>
    </sheetView>
  </sheetViews>
  <sheetFormatPr defaultColWidth="12.5703125" defaultRowHeight="15.75"/>
  <cols>
    <col min="1" max="1" width="53.140625" style="33" bestFit="1" customWidth="1"/>
    <col min="2" max="2" width="15.5703125" style="33" customWidth="1"/>
    <col min="3" max="3" width="36.140625" style="33" customWidth="1"/>
    <col min="4" max="4" width="12.5703125" style="33" customWidth="1"/>
    <col min="5" max="16384" width="12.5703125" style="33"/>
  </cols>
  <sheetData>
    <row r="1" spans="1:3" ht="18">
      <c r="A1" s="6" t="s">
        <v>0</v>
      </c>
    </row>
    <row r="3" spans="1:3" ht="18.75" thickBot="1">
      <c r="A3" s="8" t="s">
        <v>272</v>
      </c>
    </row>
    <row r="4" spans="1:3" ht="16.5" thickBot="1">
      <c r="A4" s="85" t="s">
        <v>205</v>
      </c>
      <c r="B4" s="86" t="s">
        <v>192</v>
      </c>
      <c r="C4" s="87" t="s">
        <v>206</v>
      </c>
    </row>
    <row r="5" spans="1:3">
      <c r="A5" s="117" t="s">
        <v>277</v>
      </c>
      <c r="B5" s="111">
        <f>SUMIF('G-4.1 SG&amp;A listing'!C:C,"Yes",'G-4.1 SG&amp;A listing'!E:E)</f>
        <v>0</v>
      </c>
      <c r="C5" s="110" t="s">
        <v>343</v>
      </c>
    </row>
    <row r="6" spans="1:3" ht="16.5" thickBot="1">
      <c r="A6" s="130" t="s">
        <v>239</v>
      </c>
      <c r="B6" s="129">
        <f>B5-B7</f>
        <v>0</v>
      </c>
      <c r="C6" s="127"/>
    </row>
    <row r="7" spans="1:3">
      <c r="A7" s="117" t="s">
        <v>278</v>
      </c>
      <c r="B7" s="111">
        <f>SUM(B8:B12)</f>
        <v>0</v>
      </c>
      <c r="C7" s="110"/>
    </row>
    <row r="8" spans="1:3">
      <c r="A8" s="131" t="s">
        <v>274</v>
      </c>
      <c r="B8" s="114"/>
      <c r="C8" s="75"/>
    </row>
    <row r="9" spans="1:3">
      <c r="A9" s="131" t="s">
        <v>273</v>
      </c>
      <c r="B9" s="114"/>
      <c r="C9" s="75"/>
    </row>
    <row r="10" spans="1:3">
      <c r="A10" s="132" t="s">
        <v>279</v>
      </c>
      <c r="B10" s="112"/>
      <c r="C10" s="75"/>
    </row>
    <row r="11" spans="1:3">
      <c r="A11" s="132" t="s">
        <v>305</v>
      </c>
      <c r="B11" s="112"/>
      <c r="C11" s="75"/>
    </row>
    <row r="12" spans="1:3" ht="16.5" thickBot="1">
      <c r="A12" s="118" t="s">
        <v>280</v>
      </c>
      <c r="B12" s="113"/>
      <c r="C12" s="76"/>
    </row>
    <row r="13" spans="1:3">
      <c r="B13" s="35"/>
    </row>
    <row r="14" spans="1:3">
      <c r="A14" s="34" t="s">
        <v>217</v>
      </c>
    </row>
    <row r="15" spans="1:3">
      <c r="A15" s="35" t="s">
        <v>240</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5"/>
  <sheetViews>
    <sheetView showZeros="0" zoomScaleNormal="100" workbookViewId="0">
      <selection activeCell="L7" sqref="L7"/>
    </sheetView>
  </sheetViews>
  <sheetFormatPr defaultRowHeight="12.75"/>
  <cols>
    <col min="1" max="1" width="20.7109375" style="10" customWidth="1"/>
    <col min="2" max="42" width="10.7109375" customWidth="1"/>
  </cols>
  <sheetData>
    <row r="1" spans="1:45" s="2" customFormat="1" ht="18">
      <c r="A1" s="6" t="s">
        <v>0</v>
      </c>
    </row>
    <row r="2" spans="1:45" s="2" customFormat="1" ht="18">
      <c r="A2" s="7"/>
      <c r="B2" s="4"/>
      <c r="C2" s="4"/>
      <c r="D2" s="4"/>
      <c r="E2" s="4"/>
      <c r="F2" s="4"/>
      <c r="G2" s="4"/>
      <c r="H2" s="4"/>
      <c r="I2" s="4"/>
      <c r="J2" s="4"/>
      <c r="K2" s="4"/>
      <c r="L2" s="4"/>
      <c r="M2" s="4"/>
      <c r="N2" s="4"/>
    </row>
    <row r="3" spans="1:45" s="2" customFormat="1" ht="18">
      <c r="A3" s="8" t="s">
        <v>46</v>
      </c>
    </row>
    <row r="4" spans="1:45" s="2" customFormat="1" ht="18">
      <c r="A4" s="21"/>
      <c r="B4" s="22"/>
      <c r="C4" s="261"/>
      <c r="D4" s="261"/>
      <c r="E4" s="261"/>
      <c r="F4" s="261"/>
      <c r="G4" s="261"/>
      <c r="H4" s="261"/>
      <c r="I4" s="261"/>
      <c r="J4" s="237"/>
      <c r="K4" s="237"/>
      <c r="L4" s="22"/>
      <c r="M4" s="22"/>
      <c r="N4" s="22"/>
      <c r="O4" s="22"/>
      <c r="P4" s="22"/>
      <c r="Q4" s="22"/>
      <c r="R4" s="22"/>
      <c r="S4" s="22"/>
      <c r="T4" s="22"/>
      <c r="U4" s="22"/>
      <c r="V4" s="22"/>
      <c r="W4" s="22"/>
      <c r="X4" s="22"/>
      <c r="Y4" s="22"/>
      <c r="Z4" s="22"/>
      <c r="AA4" s="22"/>
      <c r="AG4" s="22"/>
      <c r="AH4" s="22"/>
      <c r="AJ4" s="22"/>
      <c r="AL4" s="22"/>
      <c r="AN4" s="22"/>
      <c r="AO4" s="22"/>
      <c r="AP4" s="22"/>
      <c r="AQ4" s="22"/>
      <c r="AS4" s="22"/>
    </row>
    <row r="5" spans="1:45" s="23" customFormat="1" ht="51">
      <c r="A5" s="21" t="s">
        <v>89</v>
      </c>
      <c r="B5" s="22" t="s">
        <v>90</v>
      </c>
      <c r="C5" s="194" t="s">
        <v>483</v>
      </c>
      <c r="D5" s="194" t="s">
        <v>484</v>
      </c>
      <c r="E5" s="194" t="s">
        <v>485</v>
      </c>
      <c r="F5" s="194" t="s">
        <v>486</v>
      </c>
      <c r="G5" s="194" t="s">
        <v>384</v>
      </c>
      <c r="H5" s="194" t="s">
        <v>487</v>
      </c>
      <c r="I5" s="194" t="s">
        <v>383</v>
      </c>
      <c r="J5" s="194" t="s">
        <v>385</v>
      </c>
      <c r="K5" s="194" t="s">
        <v>480</v>
      </c>
      <c r="L5" s="22" t="s">
        <v>282</v>
      </c>
      <c r="M5" s="22" t="s">
        <v>91</v>
      </c>
      <c r="N5" s="22" t="s">
        <v>92</v>
      </c>
      <c r="O5" s="22" t="s">
        <v>93</v>
      </c>
      <c r="P5" s="22" t="s">
        <v>94</v>
      </c>
      <c r="Q5" s="22" t="s">
        <v>111</v>
      </c>
      <c r="R5" s="22" t="s">
        <v>95</v>
      </c>
      <c r="S5" s="22" t="s">
        <v>107</v>
      </c>
      <c r="T5" s="22" t="s">
        <v>120</v>
      </c>
      <c r="U5" s="22" t="s">
        <v>82</v>
      </c>
      <c r="V5" s="22" t="s">
        <v>97</v>
      </c>
      <c r="W5" s="22" t="s">
        <v>150</v>
      </c>
      <c r="X5" s="22" t="s">
        <v>83</v>
      </c>
      <c r="Y5" s="22" t="s">
        <v>84</v>
      </c>
      <c r="Z5" s="22" t="s">
        <v>98</v>
      </c>
      <c r="AA5" s="22" t="s">
        <v>100</v>
      </c>
      <c r="AB5" s="22" t="s">
        <v>118</v>
      </c>
      <c r="AC5" s="22" t="s">
        <v>86</v>
      </c>
      <c r="AD5" s="22" t="s">
        <v>125</v>
      </c>
      <c r="AE5" s="22" t="s">
        <v>87</v>
      </c>
      <c r="AF5" s="22" t="s">
        <v>126</v>
      </c>
      <c r="AG5" s="22" t="s">
        <v>88</v>
      </c>
      <c r="AH5" s="22" t="s">
        <v>127</v>
      </c>
      <c r="AI5" s="22" t="s">
        <v>104</v>
      </c>
      <c r="AJ5" s="22" t="s">
        <v>128</v>
      </c>
      <c r="AK5" s="22" t="s">
        <v>105</v>
      </c>
      <c r="AL5" s="22" t="s">
        <v>129</v>
      </c>
      <c r="AM5" s="22" t="s">
        <v>130</v>
      </c>
      <c r="AN5" s="22" t="s">
        <v>131</v>
      </c>
      <c r="AO5" s="22" t="s">
        <v>327</v>
      </c>
      <c r="AP5" s="22" t="s">
        <v>326</v>
      </c>
    </row>
    <row r="6" spans="1:45" s="19" customFormat="1">
      <c r="A6" s="19" t="s">
        <v>56</v>
      </c>
      <c r="B6" s="19" t="s">
        <v>57</v>
      </c>
      <c r="C6" s="19" t="s">
        <v>284</v>
      </c>
      <c r="D6" s="19" t="s">
        <v>284</v>
      </c>
      <c r="E6" s="19" t="s">
        <v>284</v>
      </c>
      <c r="F6" s="19" t="s">
        <v>284</v>
      </c>
      <c r="G6" s="19" t="s">
        <v>284</v>
      </c>
      <c r="H6" s="19" t="s">
        <v>284</v>
      </c>
      <c r="I6" s="19" t="s">
        <v>284</v>
      </c>
      <c r="J6" s="19" t="s">
        <v>284</v>
      </c>
      <c r="K6" s="19" t="s">
        <v>284</v>
      </c>
      <c r="L6" s="19" t="s">
        <v>283</v>
      </c>
      <c r="M6" s="19" t="s">
        <v>58</v>
      </c>
      <c r="N6" s="19" t="s">
        <v>472</v>
      </c>
      <c r="O6" s="19" t="s">
        <v>473</v>
      </c>
      <c r="P6" s="19" t="s">
        <v>474</v>
      </c>
      <c r="Q6" s="19" t="s">
        <v>60</v>
      </c>
      <c r="R6" s="19" t="s">
        <v>61</v>
      </c>
      <c r="S6" s="19" t="s">
        <v>62</v>
      </c>
      <c r="T6" s="19" t="s">
        <v>63</v>
      </c>
      <c r="U6" s="19" t="s">
        <v>64</v>
      </c>
      <c r="V6" s="19" t="s">
        <v>65</v>
      </c>
      <c r="W6" s="19" t="s">
        <v>114</v>
      </c>
      <c r="X6" s="19" t="s">
        <v>66</v>
      </c>
      <c r="Y6" s="19" t="s">
        <v>67</v>
      </c>
      <c r="Z6" s="19" t="s">
        <v>68</v>
      </c>
      <c r="AA6" s="19" t="s">
        <v>69</v>
      </c>
      <c r="AB6" s="19" t="s">
        <v>116</v>
      </c>
      <c r="AC6" s="19" t="s">
        <v>70</v>
      </c>
      <c r="AD6" s="19" t="s">
        <v>121</v>
      </c>
      <c r="AE6" s="19" t="s">
        <v>71</v>
      </c>
      <c r="AF6" s="19" t="s">
        <v>115</v>
      </c>
      <c r="AG6" s="19" t="s">
        <v>72</v>
      </c>
      <c r="AH6" s="19" t="s">
        <v>142</v>
      </c>
      <c r="AI6" s="19" t="s">
        <v>73</v>
      </c>
      <c r="AJ6" s="19" t="s">
        <v>143</v>
      </c>
      <c r="AK6" s="19" t="s">
        <v>74</v>
      </c>
      <c r="AL6" s="19" t="s">
        <v>146</v>
      </c>
      <c r="AM6" s="19" t="s">
        <v>75</v>
      </c>
      <c r="AN6" s="19" t="s">
        <v>155</v>
      </c>
      <c r="AO6" s="19" t="s">
        <v>76</v>
      </c>
      <c r="AP6" s="19" t="s">
        <v>147</v>
      </c>
    </row>
    <row r="7" spans="1:45">
      <c r="A7" s="9"/>
      <c r="L7" t="str">
        <f>CONCATENATE(C7,"-",D7,"-",E7,"-",F7,"-",G7,"-",H7,"-",I7,"-",J7,"-",K7)</f>
        <v>--------</v>
      </c>
      <c r="O7" s="24"/>
      <c r="P7" s="24"/>
      <c r="Q7" s="25">
        <f>VALUE(ROUNDUP(MONTH(O7)/12*4,0)*3&amp;"/"&amp;YEAR(O7))</f>
        <v>61</v>
      </c>
      <c r="T7" s="29"/>
      <c r="U7" s="44"/>
      <c r="V7" s="256"/>
      <c r="W7" s="256" t="e">
        <f>V7/U7</f>
        <v>#DIV/0!</v>
      </c>
      <c r="X7" s="256"/>
      <c r="Y7" s="256"/>
      <c r="Z7" s="256"/>
      <c r="AA7" s="256">
        <f>V7-X7-Y7+Z7</f>
        <v>0</v>
      </c>
      <c r="AB7" s="256" t="e">
        <f>AA7/U7</f>
        <v>#DIV/0!</v>
      </c>
      <c r="AC7" s="256"/>
      <c r="AD7" s="256" t="e">
        <f>AC7/U7</f>
        <v>#DIV/0!</v>
      </c>
      <c r="AE7" s="256"/>
      <c r="AF7" s="256" t="e">
        <f>AE7/U7</f>
        <v>#DIV/0!</v>
      </c>
      <c r="AG7" s="256"/>
      <c r="AH7" s="256" t="e">
        <f>AG7/U7</f>
        <v>#DIV/0!</v>
      </c>
      <c r="AI7" s="256"/>
      <c r="AJ7" s="256" t="e">
        <f>AI7/U7</f>
        <v>#DIV/0!</v>
      </c>
      <c r="AK7" s="256"/>
      <c r="AL7" s="256" t="e">
        <f>AK7/U7</f>
        <v>#DIV/0!</v>
      </c>
      <c r="AM7" s="256"/>
      <c r="AN7" s="256" t="e">
        <f>AM7/U7</f>
        <v>#DIV/0!</v>
      </c>
      <c r="AO7" s="256"/>
      <c r="AP7" s="256" t="e">
        <f>AO7/U7</f>
        <v>#DIV/0!</v>
      </c>
    </row>
    <row r="8" spans="1:45">
      <c r="A8" s="9"/>
      <c r="P8" s="24"/>
      <c r="Q8" s="25"/>
    </row>
    <row r="9" spans="1:45">
      <c r="A9" s="11" t="s">
        <v>1</v>
      </c>
      <c r="B9" s="13" t="s">
        <v>47</v>
      </c>
      <c r="C9" s="13"/>
      <c r="D9" s="13"/>
      <c r="E9" s="13"/>
      <c r="F9" s="13"/>
      <c r="G9" s="13"/>
      <c r="H9" s="13"/>
      <c r="I9" s="13"/>
      <c r="J9" s="13"/>
      <c r="K9" s="13"/>
      <c r="L9" s="12"/>
    </row>
    <row r="10" spans="1:45">
      <c r="A10" s="11"/>
      <c r="B10" s="13" t="s">
        <v>48</v>
      </c>
      <c r="C10" s="13"/>
      <c r="D10" s="13"/>
      <c r="E10" s="13"/>
      <c r="F10" s="13"/>
      <c r="G10" s="13"/>
      <c r="H10" s="13"/>
      <c r="I10" s="13"/>
      <c r="J10" s="13"/>
      <c r="K10" s="13"/>
      <c r="L10" s="12"/>
    </row>
    <row r="11" spans="1:45">
      <c r="A11" s="11" t="s">
        <v>2</v>
      </c>
      <c r="B11" s="13" t="s">
        <v>179</v>
      </c>
      <c r="C11" s="13"/>
      <c r="D11" s="13"/>
      <c r="E11" s="13"/>
      <c r="F11" s="13"/>
      <c r="G11" s="13"/>
      <c r="H11" s="13"/>
      <c r="I11" s="13"/>
      <c r="J11" s="13"/>
      <c r="K11" s="13"/>
      <c r="L11" s="12"/>
    </row>
    <row r="12" spans="1:45">
      <c r="A12" s="11" t="s">
        <v>284</v>
      </c>
      <c r="B12" s="13" t="s">
        <v>304</v>
      </c>
      <c r="C12" s="13"/>
      <c r="D12" s="13"/>
      <c r="E12" s="13"/>
      <c r="F12" s="13"/>
      <c r="G12" s="13"/>
      <c r="H12" s="13"/>
      <c r="I12" s="13"/>
      <c r="J12" s="13"/>
      <c r="K12" s="13"/>
      <c r="L12" s="12"/>
    </row>
    <row r="13" spans="1:45">
      <c r="A13" s="11" t="s">
        <v>283</v>
      </c>
      <c r="B13" s="13" t="s">
        <v>285</v>
      </c>
      <c r="C13" s="13"/>
      <c r="D13" s="13"/>
      <c r="E13" s="13"/>
      <c r="F13" s="13"/>
      <c r="G13" s="13"/>
      <c r="H13" s="13"/>
      <c r="I13" s="13"/>
      <c r="J13" s="13"/>
      <c r="K13" s="13"/>
      <c r="L13" s="12"/>
    </row>
    <row r="14" spans="1:45">
      <c r="A14" s="11" t="s">
        <v>4</v>
      </c>
      <c r="B14" s="13" t="s">
        <v>28</v>
      </c>
      <c r="C14" s="13"/>
      <c r="D14" s="13"/>
      <c r="E14" s="13"/>
      <c r="F14" s="13"/>
      <c r="G14" s="13"/>
      <c r="H14" s="13"/>
      <c r="I14" s="13"/>
      <c r="J14" s="13"/>
      <c r="K14" s="13"/>
      <c r="L14" s="12"/>
    </row>
    <row r="15" spans="1:45">
      <c r="A15" s="16" t="s">
        <v>475</v>
      </c>
      <c r="B15" s="17" t="s">
        <v>479</v>
      </c>
      <c r="C15" s="13"/>
      <c r="D15" s="13"/>
      <c r="E15" s="13"/>
      <c r="F15" s="13"/>
      <c r="G15" s="13"/>
      <c r="H15" s="13"/>
      <c r="I15" s="13"/>
      <c r="J15" s="13"/>
      <c r="K15" s="13"/>
      <c r="L15" s="12"/>
    </row>
    <row r="16" spans="1:45">
      <c r="A16" s="16" t="s">
        <v>476</v>
      </c>
      <c r="B16" s="17" t="s">
        <v>478</v>
      </c>
      <c r="C16" s="13"/>
      <c r="D16" s="13"/>
      <c r="E16" s="13"/>
      <c r="F16" s="13"/>
      <c r="G16" s="13"/>
      <c r="H16" s="13"/>
      <c r="I16" s="13"/>
      <c r="J16" s="13"/>
      <c r="K16" s="13"/>
      <c r="L16" s="12"/>
    </row>
    <row r="17" spans="1:12">
      <c r="A17" s="16" t="s">
        <v>477</v>
      </c>
      <c r="B17" s="17" t="s">
        <v>29</v>
      </c>
      <c r="C17" s="13"/>
      <c r="D17" s="13"/>
      <c r="E17" s="13"/>
      <c r="F17" s="13"/>
      <c r="G17" s="13"/>
      <c r="H17" s="13"/>
      <c r="I17" s="13"/>
      <c r="J17" s="13"/>
      <c r="K17" s="13"/>
      <c r="L17" s="12"/>
    </row>
    <row r="18" spans="1:12" s="18" customFormat="1">
      <c r="A18" s="16" t="s">
        <v>6</v>
      </c>
      <c r="B18" s="17" t="s">
        <v>481</v>
      </c>
      <c r="C18" s="17"/>
      <c r="D18" s="17"/>
      <c r="E18" s="17"/>
      <c r="F18" s="17"/>
      <c r="G18" s="17"/>
      <c r="H18" s="17"/>
      <c r="I18" s="17"/>
      <c r="J18" s="17"/>
      <c r="K18" s="17"/>
      <c r="L18" s="20"/>
    </row>
    <row r="19" spans="1:12" s="18" customFormat="1">
      <c r="A19" s="16" t="s">
        <v>7</v>
      </c>
      <c r="B19" s="17" t="s">
        <v>190</v>
      </c>
      <c r="C19" s="17"/>
      <c r="D19" s="17"/>
      <c r="E19" s="17"/>
      <c r="F19" s="17"/>
      <c r="G19" s="17"/>
      <c r="H19" s="17"/>
      <c r="I19" s="17"/>
      <c r="J19" s="17"/>
      <c r="K19" s="17"/>
      <c r="L19" s="20"/>
    </row>
    <row r="20" spans="1:12" s="18" customFormat="1">
      <c r="A20" s="16" t="s">
        <v>8</v>
      </c>
      <c r="B20" s="17" t="s">
        <v>49</v>
      </c>
      <c r="C20" s="17"/>
      <c r="D20" s="17"/>
      <c r="E20" s="17"/>
      <c r="F20" s="17"/>
      <c r="G20" s="17"/>
      <c r="H20" s="17"/>
      <c r="I20" s="17"/>
      <c r="J20" s="17"/>
      <c r="K20" s="17"/>
    </row>
    <row r="21" spans="1:12" s="18" customFormat="1">
      <c r="A21" s="16" t="s">
        <v>9</v>
      </c>
      <c r="B21" s="17" t="s">
        <v>180</v>
      </c>
      <c r="C21" s="17"/>
      <c r="D21" s="17"/>
      <c r="E21" s="17"/>
      <c r="F21" s="17"/>
      <c r="G21" s="17"/>
      <c r="H21" s="17"/>
      <c r="I21" s="17"/>
      <c r="J21" s="17"/>
      <c r="K21" s="17"/>
    </row>
    <row r="22" spans="1:12" s="18" customFormat="1">
      <c r="A22" s="16" t="s">
        <v>10</v>
      </c>
      <c r="B22" s="17" t="s">
        <v>30</v>
      </c>
      <c r="C22" s="17"/>
      <c r="D22" s="17"/>
      <c r="E22" s="17"/>
      <c r="F22" s="17"/>
      <c r="G22" s="17"/>
      <c r="H22" s="17"/>
      <c r="I22" s="17"/>
      <c r="J22" s="17"/>
      <c r="K22" s="17"/>
    </row>
    <row r="23" spans="1:12" s="18" customFormat="1">
      <c r="A23" s="16" t="s">
        <v>11</v>
      </c>
      <c r="B23" s="17" t="s">
        <v>31</v>
      </c>
      <c r="C23" s="17"/>
      <c r="D23" s="17"/>
      <c r="E23" s="17"/>
      <c r="F23" s="17"/>
      <c r="G23" s="17"/>
      <c r="H23" s="17"/>
      <c r="I23" s="17"/>
      <c r="J23" s="17"/>
      <c r="K23" s="17"/>
    </row>
    <row r="24" spans="1:12" s="18" customFormat="1">
      <c r="A24" s="16" t="s">
        <v>178</v>
      </c>
      <c r="B24" s="17" t="s">
        <v>182</v>
      </c>
      <c r="C24" s="17"/>
      <c r="D24" s="17"/>
      <c r="E24" s="17"/>
      <c r="F24" s="17"/>
      <c r="G24" s="17"/>
      <c r="H24" s="17"/>
      <c r="I24" s="17"/>
      <c r="J24" s="17"/>
      <c r="K24" s="17"/>
    </row>
    <row r="25" spans="1:12" s="18" customFormat="1">
      <c r="A25" s="16" t="s">
        <v>12</v>
      </c>
      <c r="B25" s="17" t="s">
        <v>183</v>
      </c>
      <c r="C25" s="17"/>
      <c r="D25" s="17"/>
      <c r="E25" s="17"/>
      <c r="F25" s="17"/>
      <c r="G25" s="17"/>
      <c r="H25" s="17"/>
      <c r="I25" s="17"/>
      <c r="J25" s="17"/>
      <c r="K25" s="17"/>
    </row>
    <row r="26" spans="1:12" s="18" customFormat="1">
      <c r="A26" s="16" t="s">
        <v>13</v>
      </c>
      <c r="B26" s="17" t="s">
        <v>294</v>
      </c>
      <c r="C26" s="17"/>
      <c r="D26" s="17"/>
      <c r="E26" s="17"/>
      <c r="F26" s="17"/>
      <c r="G26" s="17"/>
      <c r="H26" s="17"/>
      <c r="I26" s="17"/>
      <c r="J26" s="17"/>
      <c r="K26" s="17"/>
    </row>
    <row r="27" spans="1:12" s="18" customFormat="1">
      <c r="A27" s="16" t="s">
        <v>14</v>
      </c>
      <c r="B27" s="17" t="s">
        <v>33</v>
      </c>
      <c r="C27" s="17"/>
      <c r="D27" s="17"/>
      <c r="E27" s="17"/>
      <c r="F27" s="17"/>
      <c r="G27" s="17"/>
      <c r="H27" s="17"/>
      <c r="I27" s="17"/>
      <c r="J27" s="17"/>
      <c r="K27" s="17"/>
    </row>
    <row r="28" spans="1:12" s="18" customFormat="1">
      <c r="A28" s="16" t="s">
        <v>15</v>
      </c>
      <c r="B28" s="17" t="s">
        <v>38</v>
      </c>
      <c r="C28" s="17"/>
      <c r="D28" s="17"/>
      <c r="E28" s="17"/>
      <c r="F28" s="17"/>
      <c r="G28" s="17"/>
      <c r="H28" s="17"/>
      <c r="I28" s="17"/>
      <c r="J28" s="17"/>
      <c r="K28" s="17"/>
    </row>
    <row r="29" spans="1:12" s="18" customFormat="1">
      <c r="A29" s="16" t="s">
        <v>177</v>
      </c>
      <c r="B29" s="17" t="s">
        <v>181</v>
      </c>
      <c r="C29" s="17"/>
      <c r="D29" s="17"/>
      <c r="E29" s="17"/>
      <c r="F29" s="17"/>
      <c r="G29" s="17"/>
      <c r="H29" s="17"/>
      <c r="I29" s="17"/>
      <c r="J29" s="17"/>
      <c r="K29" s="17"/>
    </row>
    <row r="30" spans="1:12" s="18" customFormat="1">
      <c r="A30" s="16" t="s">
        <v>16</v>
      </c>
      <c r="B30" s="17" t="s">
        <v>34</v>
      </c>
      <c r="C30" s="17"/>
      <c r="D30" s="17"/>
      <c r="E30" s="17"/>
      <c r="F30" s="17"/>
      <c r="G30" s="17"/>
      <c r="H30" s="17"/>
      <c r="I30" s="17"/>
      <c r="J30" s="17"/>
      <c r="K30" s="17"/>
    </row>
    <row r="31" spans="1:12" s="18" customFormat="1">
      <c r="A31" s="16" t="s">
        <v>122</v>
      </c>
      <c r="B31" s="17" t="s">
        <v>184</v>
      </c>
      <c r="C31" s="17"/>
      <c r="D31" s="17"/>
      <c r="E31" s="17"/>
      <c r="F31" s="17"/>
      <c r="G31" s="17"/>
      <c r="H31" s="17"/>
      <c r="I31" s="17"/>
      <c r="J31" s="17"/>
      <c r="K31" s="17"/>
    </row>
    <row r="32" spans="1:12" s="18" customFormat="1">
      <c r="A32" s="16" t="s">
        <v>17</v>
      </c>
      <c r="B32" s="17" t="s">
        <v>50</v>
      </c>
      <c r="C32" s="17"/>
      <c r="D32" s="17"/>
      <c r="E32" s="17"/>
      <c r="F32" s="17"/>
      <c r="G32" s="17"/>
      <c r="H32" s="17"/>
      <c r="I32" s="17"/>
      <c r="J32" s="17"/>
      <c r="K32" s="17"/>
    </row>
    <row r="33" spans="1:11" s="18" customFormat="1">
      <c r="A33" s="16" t="s">
        <v>157</v>
      </c>
      <c r="B33" s="17" t="s">
        <v>185</v>
      </c>
      <c r="C33" s="17"/>
      <c r="D33" s="17"/>
      <c r="E33" s="17"/>
      <c r="F33" s="17"/>
      <c r="G33" s="17"/>
      <c r="H33" s="17"/>
      <c r="I33" s="17"/>
      <c r="J33" s="17"/>
      <c r="K33" s="17"/>
    </row>
    <row r="34" spans="1:11" s="18" customFormat="1">
      <c r="A34" s="16" t="s">
        <v>18</v>
      </c>
      <c r="B34" s="17" t="s">
        <v>51</v>
      </c>
      <c r="C34" s="17"/>
      <c r="D34" s="17"/>
      <c r="E34" s="17"/>
      <c r="F34" s="17"/>
      <c r="G34" s="17"/>
      <c r="H34" s="17"/>
      <c r="I34" s="17"/>
      <c r="J34" s="17"/>
      <c r="K34" s="17"/>
    </row>
    <row r="35" spans="1:11" s="18" customFormat="1">
      <c r="A35" s="16" t="s">
        <v>158</v>
      </c>
      <c r="B35" s="17" t="s">
        <v>186</v>
      </c>
      <c r="C35" s="17"/>
      <c r="D35" s="17"/>
      <c r="E35" s="17"/>
      <c r="F35" s="17"/>
      <c r="G35" s="17"/>
      <c r="H35" s="17"/>
      <c r="I35" s="17"/>
      <c r="J35" s="17"/>
      <c r="K35" s="17"/>
    </row>
    <row r="36" spans="1:11" s="18" customFormat="1">
      <c r="A36" s="16" t="s">
        <v>19</v>
      </c>
      <c r="B36" s="17" t="s">
        <v>41</v>
      </c>
      <c r="C36" s="17"/>
      <c r="D36" s="17"/>
      <c r="E36" s="17"/>
      <c r="F36" s="17"/>
      <c r="G36" s="17"/>
      <c r="H36" s="17"/>
      <c r="I36" s="17"/>
      <c r="J36" s="17"/>
      <c r="K36" s="17"/>
    </row>
    <row r="37" spans="1:11" s="18" customFormat="1">
      <c r="A37" s="16" t="s">
        <v>159</v>
      </c>
      <c r="B37" s="17" t="s">
        <v>187</v>
      </c>
      <c r="C37" s="17"/>
      <c r="D37" s="17"/>
      <c r="E37" s="17"/>
      <c r="F37" s="17"/>
      <c r="G37" s="17"/>
      <c r="H37" s="17"/>
      <c r="I37" s="17"/>
      <c r="J37" s="17"/>
      <c r="K37" s="17"/>
    </row>
    <row r="38" spans="1:11" s="18" customFormat="1">
      <c r="A38" s="16" t="s">
        <v>20</v>
      </c>
      <c r="B38" s="17" t="s">
        <v>42</v>
      </c>
      <c r="C38" s="17"/>
      <c r="D38" s="17"/>
      <c r="E38" s="17"/>
      <c r="F38" s="17"/>
      <c r="G38" s="17"/>
      <c r="H38" s="17"/>
      <c r="I38" s="17"/>
      <c r="J38" s="17"/>
      <c r="K38" s="17"/>
    </row>
    <row r="39" spans="1:11" s="18" customFormat="1">
      <c r="A39" s="16" t="s">
        <v>148</v>
      </c>
      <c r="B39" s="17" t="s">
        <v>188</v>
      </c>
      <c r="C39" s="17"/>
      <c r="D39" s="17"/>
      <c r="E39" s="17"/>
      <c r="F39" s="17"/>
      <c r="G39" s="17"/>
      <c r="H39" s="17"/>
      <c r="I39" s="17"/>
      <c r="J39" s="17"/>
      <c r="K39" s="17"/>
    </row>
    <row r="40" spans="1:11" s="18" customFormat="1">
      <c r="A40" s="16" t="s">
        <v>21</v>
      </c>
      <c r="B40" s="18" t="s">
        <v>52</v>
      </c>
    </row>
    <row r="41" spans="1:11" s="18" customFormat="1">
      <c r="A41" s="16" t="s">
        <v>160</v>
      </c>
      <c r="B41" s="17" t="s">
        <v>189</v>
      </c>
      <c r="C41" s="17"/>
      <c r="D41" s="17"/>
      <c r="E41" s="17"/>
      <c r="F41" s="17"/>
      <c r="G41" s="17"/>
      <c r="H41" s="17"/>
      <c r="I41" s="17"/>
      <c r="J41" s="17"/>
      <c r="K41" s="17"/>
    </row>
    <row r="42" spans="1:11" s="18" customFormat="1">
      <c r="A42" s="16" t="s">
        <v>22</v>
      </c>
      <c r="B42" s="13" t="s">
        <v>325</v>
      </c>
      <c r="C42" s="13"/>
      <c r="D42" s="13"/>
      <c r="E42" s="17"/>
      <c r="F42" s="17"/>
      <c r="G42" s="17"/>
      <c r="H42" s="17"/>
      <c r="I42" s="17"/>
      <c r="J42" s="17"/>
      <c r="K42" s="17"/>
    </row>
    <row r="43" spans="1:11" s="18" customFormat="1">
      <c r="A43" s="16" t="s">
        <v>154</v>
      </c>
      <c r="B43" s="17" t="s">
        <v>482</v>
      </c>
      <c r="C43" s="17"/>
      <c r="D43" s="17"/>
      <c r="E43" s="17"/>
      <c r="F43" s="17"/>
      <c r="G43" s="17"/>
      <c r="H43" s="17"/>
      <c r="I43" s="17"/>
      <c r="J43" s="17"/>
      <c r="K43" s="17"/>
    </row>
    <row r="44" spans="1:11" s="18" customFormat="1">
      <c r="A44" s="16"/>
      <c r="B44" s="17"/>
      <c r="C44" s="17"/>
      <c r="D44" s="17"/>
      <c r="E44" s="17"/>
      <c r="F44" s="17"/>
      <c r="G44" s="17"/>
      <c r="H44" s="17"/>
      <c r="I44" s="17"/>
      <c r="J44" s="17"/>
      <c r="K44" s="17"/>
    </row>
    <row r="45" spans="1:11" s="18" customFormat="1">
      <c r="A45" s="16"/>
      <c r="B45" s="17"/>
      <c r="C45" s="17"/>
      <c r="D45" s="17"/>
      <c r="E45" s="17"/>
      <c r="F45" s="17"/>
      <c r="G45" s="17"/>
      <c r="H45" s="17"/>
      <c r="I45" s="17"/>
      <c r="J45" s="17"/>
      <c r="K45" s="17"/>
    </row>
  </sheetData>
  <mergeCells count="1">
    <mergeCell ref="C4:I4"/>
  </mergeCells>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A5" sqref="A5"/>
    </sheetView>
  </sheetViews>
  <sheetFormatPr defaultRowHeight="12.75"/>
  <cols>
    <col min="1" max="1" width="20.7109375" customWidth="1"/>
    <col min="2" max="8" width="10.7109375" customWidth="1"/>
  </cols>
  <sheetData>
    <row r="1" spans="1:11" s="2" customFormat="1" ht="18">
      <c r="A1" s="6" t="s">
        <v>0</v>
      </c>
    </row>
    <row r="2" spans="1:11" s="2" customFormat="1" ht="18">
      <c r="A2" s="7"/>
      <c r="B2" s="4"/>
      <c r="C2" s="4"/>
      <c r="D2" s="4"/>
    </row>
    <row r="3" spans="1:11" s="2" customFormat="1" ht="18">
      <c r="A3" s="8" t="s">
        <v>204</v>
      </c>
    </row>
    <row r="4" spans="1:11" s="2" customFormat="1" ht="18">
      <c r="A4" s="8"/>
    </row>
    <row r="5" spans="1:11" s="30" customFormat="1" ht="25.5">
      <c r="A5" s="32" t="s">
        <v>203</v>
      </c>
      <c r="B5" s="5" t="s">
        <v>202</v>
      </c>
      <c r="C5" s="5" t="s">
        <v>90</v>
      </c>
      <c r="D5" s="5" t="s">
        <v>82</v>
      </c>
      <c r="E5" s="5" t="s">
        <v>201</v>
      </c>
      <c r="F5" s="5" t="s">
        <v>200</v>
      </c>
      <c r="G5" s="5" t="s">
        <v>85</v>
      </c>
      <c r="H5" s="5" t="s">
        <v>199</v>
      </c>
      <c r="I5" s="5" t="s">
        <v>96</v>
      </c>
    </row>
    <row r="6" spans="1:11">
      <c r="A6" s="31" t="s">
        <v>56</v>
      </c>
      <c r="B6" s="31" t="s">
        <v>57</v>
      </c>
      <c r="C6" s="31" t="s">
        <v>55</v>
      </c>
      <c r="D6" s="31" t="s">
        <v>58</v>
      </c>
      <c r="E6" s="31" t="s">
        <v>59</v>
      </c>
      <c r="F6" s="31" t="s">
        <v>60</v>
      </c>
      <c r="G6" s="31" t="s">
        <v>61</v>
      </c>
      <c r="H6" s="31" t="s">
        <v>62</v>
      </c>
      <c r="I6" s="31" t="s">
        <v>63</v>
      </c>
    </row>
    <row r="7" spans="1:11">
      <c r="A7" s="31"/>
      <c r="B7" s="31"/>
      <c r="C7" s="31"/>
      <c r="D7" s="31"/>
      <c r="E7" s="31"/>
      <c r="F7" s="31"/>
      <c r="G7" s="31"/>
      <c r="H7" s="31"/>
      <c r="I7" s="31"/>
      <c r="J7" s="31"/>
      <c r="K7" s="31"/>
    </row>
    <row r="8" spans="1:11">
      <c r="A8" s="31"/>
      <c r="B8" s="31"/>
      <c r="C8" s="31"/>
      <c r="D8" s="31"/>
      <c r="E8" s="31"/>
      <c r="F8" s="31"/>
      <c r="G8" s="31"/>
      <c r="H8" s="31"/>
      <c r="I8" s="31"/>
      <c r="J8" s="31"/>
      <c r="K8" s="31"/>
    </row>
    <row r="9" spans="1:11">
      <c r="A9" s="31"/>
      <c r="B9" s="31"/>
      <c r="C9" s="31"/>
      <c r="D9" s="31"/>
      <c r="E9" s="31"/>
      <c r="F9" s="31"/>
      <c r="G9" s="31"/>
      <c r="H9" s="31"/>
      <c r="I9" s="31"/>
      <c r="J9" s="31"/>
      <c r="K9" s="31"/>
    </row>
    <row r="10" spans="1:11">
      <c r="A10" s="11" t="s">
        <v>1</v>
      </c>
      <c r="B10" s="13" t="s">
        <v>336</v>
      </c>
      <c r="C10" s="12"/>
    </row>
    <row r="11" spans="1:11">
      <c r="A11" s="11" t="s">
        <v>2</v>
      </c>
      <c r="B11" s="13" t="s">
        <v>339</v>
      </c>
      <c r="C11" s="12"/>
    </row>
    <row r="12" spans="1:11">
      <c r="A12" s="11" t="s">
        <v>3</v>
      </c>
      <c r="B12" s="13" t="s">
        <v>198</v>
      </c>
      <c r="C12" s="12"/>
    </row>
    <row r="13" spans="1:11">
      <c r="A13" s="11" t="s">
        <v>4</v>
      </c>
      <c r="B13" s="13" t="s">
        <v>337</v>
      </c>
      <c r="C13" s="12"/>
    </row>
    <row r="14" spans="1:11">
      <c r="A14" s="11" t="s">
        <v>5</v>
      </c>
      <c r="B14" s="13" t="s">
        <v>197</v>
      </c>
      <c r="C14" s="12"/>
    </row>
    <row r="15" spans="1:11">
      <c r="A15" s="11" t="s">
        <v>6</v>
      </c>
      <c r="B15" s="13" t="s">
        <v>338</v>
      </c>
      <c r="C15" s="12"/>
    </row>
    <row r="16" spans="1:11">
      <c r="A16" s="11" t="s">
        <v>7</v>
      </c>
      <c r="B16" s="13" t="s">
        <v>196</v>
      </c>
    </row>
    <row r="17" spans="1:2">
      <c r="A17" s="11" t="s">
        <v>8</v>
      </c>
      <c r="B17" t="s">
        <v>195</v>
      </c>
    </row>
    <row r="18" spans="1:2">
      <c r="A18" s="11" t="s">
        <v>9</v>
      </c>
      <c r="B18" t="s">
        <v>194</v>
      </c>
    </row>
    <row r="19" spans="1:2">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Zeros="0" zoomScaleNormal="100" workbookViewId="0">
      <selection activeCell="J10" sqref="J10"/>
    </sheetView>
  </sheetViews>
  <sheetFormatPr defaultRowHeight="12.75"/>
  <cols>
    <col min="3" max="3" width="9" bestFit="1" customWidth="1"/>
    <col min="4" max="6" width="9" customWidth="1"/>
    <col min="7" max="11" width="12.5703125" customWidth="1"/>
    <col min="12" max="12" width="13.42578125" customWidth="1"/>
    <col min="13" max="15" width="12.5703125" customWidth="1"/>
  </cols>
  <sheetData>
    <row r="1" spans="1:19" s="2" customFormat="1" ht="18">
      <c r="A1" s="6" t="s">
        <v>0</v>
      </c>
    </row>
    <row r="2" spans="1:19" s="2" customFormat="1" ht="18">
      <c r="G2" s="7"/>
      <c r="H2" s="4"/>
      <c r="I2" s="4"/>
      <c r="J2" s="4"/>
    </row>
    <row r="3" spans="1:19" s="2" customFormat="1" ht="18">
      <c r="A3" s="8" t="s">
        <v>347</v>
      </c>
    </row>
    <row r="4" spans="1:19" s="2" customFormat="1" ht="18">
      <c r="A4" s="8"/>
    </row>
    <row r="5" spans="1:19" s="2" customFormat="1" ht="18">
      <c r="A5" s="8"/>
    </row>
    <row r="6" spans="1:19" s="2" customFormat="1" ht="18">
      <c r="A6" s="8"/>
    </row>
    <row r="7" spans="1:19" s="2" customFormat="1" ht="18">
      <c r="G7" s="8"/>
    </row>
    <row r="8" spans="1:19" s="5" customFormat="1" ht="51">
      <c r="A8" s="194" t="s">
        <v>483</v>
      </c>
      <c r="B8" s="194" t="s">
        <v>484</v>
      </c>
      <c r="C8" s="194" t="s">
        <v>485</v>
      </c>
      <c r="D8" s="194" t="s">
        <v>486</v>
      </c>
      <c r="E8" s="194" t="s">
        <v>384</v>
      </c>
      <c r="F8" s="194" t="s">
        <v>487</v>
      </c>
      <c r="G8" s="194" t="s">
        <v>383</v>
      </c>
      <c r="H8" s="194" t="s">
        <v>385</v>
      </c>
      <c r="I8" s="194" t="s">
        <v>480</v>
      </c>
      <c r="J8" s="22" t="s">
        <v>282</v>
      </c>
      <c r="K8" s="5" t="s">
        <v>111</v>
      </c>
      <c r="L8" s="3" t="s">
        <v>289</v>
      </c>
      <c r="M8" s="5" t="s">
        <v>230</v>
      </c>
      <c r="N8" s="3" t="s">
        <v>290</v>
      </c>
      <c r="O8" s="3" t="s">
        <v>291</v>
      </c>
      <c r="P8" s="3" t="s">
        <v>106</v>
      </c>
      <c r="Q8" s="3" t="s">
        <v>53</v>
      </c>
      <c r="R8" s="3" t="s">
        <v>231</v>
      </c>
      <c r="S8" s="3" t="s">
        <v>108</v>
      </c>
    </row>
    <row r="9" spans="1:19" s="1" customFormat="1">
      <c r="A9" s="19" t="s">
        <v>286</v>
      </c>
      <c r="B9" s="19" t="s">
        <v>286</v>
      </c>
      <c r="C9" s="19" t="s">
        <v>286</v>
      </c>
      <c r="D9" s="19" t="s">
        <v>286</v>
      </c>
      <c r="E9" s="19" t="s">
        <v>286</v>
      </c>
      <c r="F9" s="19" t="s">
        <v>286</v>
      </c>
      <c r="G9" s="19" t="s">
        <v>286</v>
      </c>
      <c r="H9" s="19" t="s">
        <v>286</v>
      </c>
      <c r="I9" s="19" t="s">
        <v>286</v>
      </c>
      <c r="J9" s="19" t="s">
        <v>287</v>
      </c>
      <c r="K9" s="19" t="s">
        <v>57</v>
      </c>
      <c r="L9" s="19" t="s">
        <v>55</v>
      </c>
      <c r="M9" s="19" t="s">
        <v>58</v>
      </c>
      <c r="N9" s="19" t="s">
        <v>59</v>
      </c>
      <c r="O9" s="19" t="s">
        <v>60</v>
      </c>
      <c r="P9" s="19" t="s">
        <v>61</v>
      </c>
      <c r="Q9" s="19" t="s">
        <v>62</v>
      </c>
      <c r="R9" s="19" t="s">
        <v>63</v>
      </c>
      <c r="S9" s="19" t="s">
        <v>64</v>
      </c>
    </row>
    <row r="10" spans="1:19" s="1" customFormat="1">
      <c r="J10" t="str">
        <f>CONCATENATE(A10,"-",B10,"-",C10,"-",D10,"-",E10,"-",F10,"-",G10,"-",H10,"-",I10)</f>
        <v>--------</v>
      </c>
      <c r="K10" s="257"/>
      <c r="L10" s="44"/>
      <c r="M10" s="44"/>
      <c r="N10" s="44"/>
      <c r="O10" s="44"/>
      <c r="P10" s="44"/>
      <c r="Q10" s="44">
        <f>SUM(L10:P10)</f>
        <v>0</v>
      </c>
      <c r="R10" s="258"/>
      <c r="S10" s="44" t="e">
        <f>Q10/R10</f>
        <v>#DIV/0!</v>
      </c>
    </row>
    <row r="11" spans="1:19" s="1" customFormat="1">
      <c r="G11" s="259"/>
      <c r="H11" s="260"/>
      <c r="I11" s="260"/>
      <c r="J11" s="44"/>
      <c r="K11" s="44"/>
      <c r="L11" s="44"/>
      <c r="M11" s="44"/>
      <c r="N11" s="44"/>
      <c r="O11" s="258"/>
      <c r="P11" s="44"/>
      <c r="Q11"/>
    </row>
    <row r="12" spans="1:19" s="1" customFormat="1">
      <c r="G12" s="11" t="s">
        <v>288</v>
      </c>
      <c r="H12" s="13" t="s">
        <v>304</v>
      </c>
      <c r="I12" s="13"/>
      <c r="J12"/>
      <c r="K12"/>
      <c r="L12"/>
      <c r="M12"/>
      <c r="N12"/>
      <c r="O12"/>
      <c r="P12"/>
      <c r="Q12"/>
    </row>
    <row r="13" spans="1:19" s="1" customFormat="1">
      <c r="G13" s="133" t="s">
        <v>287</v>
      </c>
      <c r="H13" s="13" t="s">
        <v>285</v>
      </c>
      <c r="I13" s="13"/>
      <c r="J13"/>
      <c r="K13"/>
      <c r="L13"/>
      <c r="M13"/>
      <c r="N13"/>
      <c r="O13"/>
      <c r="P13"/>
      <c r="Q13"/>
    </row>
    <row r="14" spans="1:19" s="1" customFormat="1">
      <c r="G14" s="11" t="s">
        <v>57</v>
      </c>
      <c r="H14" s="13" t="s">
        <v>229</v>
      </c>
      <c r="I14" s="13"/>
      <c r="J14"/>
      <c r="K14"/>
      <c r="L14"/>
      <c r="M14"/>
      <c r="N14"/>
      <c r="O14"/>
      <c r="P14"/>
      <c r="Q14"/>
    </row>
    <row r="15" spans="1:19" s="1" customFormat="1">
      <c r="G15" s="11" t="s">
        <v>55</v>
      </c>
      <c r="H15" s="13" t="s">
        <v>299</v>
      </c>
      <c r="I15" s="13"/>
      <c r="J15" s="15"/>
      <c r="K15" s="15"/>
      <c r="L15"/>
      <c r="M15"/>
      <c r="N15"/>
      <c r="O15"/>
      <c r="P15"/>
      <c r="Q15"/>
    </row>
    <row r="16" spans="1:19">
      <c r="G16" s="11" t="s">
        <v>58</v>
      </c>
      <c r="H16" s="13" t="s">
        <v>303</v>
      </c>
      <c r="I16" s="13"/>
    </row>
    <row r="17" spans="7:9">
      <c r="G17" s="11" t="s">
        <v>59</v>
      </c>
      <c r="H17" s="13" t="s">
        <v>300</v>
      </c>
      <c r="I17" s="13"/>
    </row>
    <row r="18" spans="7:9">
      <c r="G18" s="11" t="s">
        <v>60</v>
      </c>
      <c r="H18" s="13" t="s">
        <v>301</v>
      </c>
      <c r="I18" s="13"/>
    </row>
    <row r="19" spans="7:9">
      <c r="G19" s="11" t="s">
        <v>61</v>
      </c>
      <c r="H19" s="13" t="s">
        <v>302</v>
      </c>
      <c r="I19" s="13"/>
    </row>
    <row r="20" spans="7:9">
      <c r="G20" s="11" t="s">
        <v>62</v>
      </c>
      <c r="H20" s="13" t="s">
        <v>234</v>
      </c>
      <c r="I20" s="13"/>
    </row>
    <row r="21" spans="7:9">
      <c r="G21" s="11" t="s">
        <v>63</v>
      </c>
      <c r="H21" s="13" t="s">
        <v>232</v>
      </c>
      <c r="I21" s="13"/>
    </row>
    <row r="22" spans="7:9">
      <c r="G22" s="11" t="s">
        <v>64</v>
      </c>
      <c r="H22" s="13" t="s">
        <v>233</v>
      </c>
      <c r="I22" s="13"/>
    </row>
    <row r="24" spans="7:9">
      <c r="G24" s="11"/>
    </row>
    <row r="25" spans="7:9">
      <c r="G25" s="11"/>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C40" sqref="C40"/>
    </sheetView>
  </sheetViews>
  <sheetFormatPr defaultRowHeight="12.75"/>
  <cols>
    <col min="1" max="6" width="23.5703125" customWidth="1"/>
  </cols>
  <sheetData>
    <row r="1" spans="1:6" ht="18">
      <c r="A1" s="6" t="s">
        <v>0</v>
      </c>
      <c r="B1" s="6"/>
      <c r="C1" s="6"/>
    </row>
    <row r="2" spans="1:6" ht="18">
      <c r="A2" s="7"/>
      <c r="B2" s="7"/>
      <c r="C2" s="7"/>
    </row>
    <row r="3" spans="1:6" ht="18">
      <c r="A3" s="8" t="s">
        <v>210</v>
      </c>
      <c r="B3" s="8"/>
      <c r="C3" s="8"/>
    </row>
    <row r="5" spans="1:6">
      <c r="A5" s="38"/>
      <c r="B5" s="38"/>
      <c r="C5" s="38"/>
      <c r="D5" s="38"/>
      <c r="E5" s="38"/>
    </row>
    <row r="6" spans="1:6" ht="28.5" customHeight="1">
      <c r="A6" s="140" t="s">
        <v>218</v>
      </c>
      <c r="B6" s="140" t="s">
        <v>221</v>
      </c>
      <c r="C6" s="140" t="s">
        <v>297</v>
      </c>
      <c r="D6" s="140" t="s">
        <v>220</v>
      </c>
      <c r="E6" s="140" t="s">
        <v>219</v>
      </c>
      <c r="F6" s="141"/>
    </row>
    <row r="7" spans="1:6">
      <c r="A7" s="19" t="s">
        <v>56</v>
      </c>
      <c r="B7" s="19" t="s">
        <v>57</v>
      </c>
      <c r="C7" s="19" t="s">
        <v>55</v>
      </c>
      <c r="D7" s="19" t="s">
        <v>58</v>
      </c>
      <c r="E7" s="19" t="s">
        <v>59</v>
      </c>
    </row>
    <row r="8" spans="1:6">
      <c r="C8" t="s">
        <v>296</v>
      </c>
    </row>
    <row r="10" spans="1:6">
      <c r="A10" s="11" t="s">
        <v>1</v>
      </c>
      <c r="B10" s="13" t="s">
        <v>225</v>
      </c>
      <c r="C10" s="13"/>
    </row>
    <row r="11" spans="1:6">
      <c r="A11" s="16" t="s">
        <v>2</v>
      </c>
      <c r="B11" s="17" t="s">
        <v>224</v>
      </c>
      <c r="C11" s="17"/>
    </row>
    <row r="12" spans="1:6">
      <c r="A12" s="16" t="s">
        <v>3</v>
      </c>
      <c r="B12" t="s">
        <v>298</v>
      </c>
      <c r="C12" s="17"/>
    </row>
    <row r="13" spans="1:6">
      <c r="A13" s="16" t="s">
        <v>4</v>
      </c>
      <c r="B13" s="17" t="s">
        <v>226</v>
      </c>
      <c r="C13" s="17"/>
    </row>
    <row r="14" spans="1:6">
      <c r="A14" s="16" t="s">
        <v>5</v>
      </c>
      <c r="B14" s="17" t="s">
        <v>223</v>
      </c>
    </row>
    <row r="15" spans="1:6">
      <c r="A15" s="38"/>
      <c r="B15" s="38"/>
      <c r="C15" s="38"/>
      <c r="D15" s="38"/>
      <c r="E15" s="38"/>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A15" sqref="A15"/>
    </sheetView>
  </sheetViews>
  <sheetFormatPr defaultColWidth="9" defaultRowHeight="12.75"/>
  <cols>
    <col min="1" max="1" width="15.140625" style="39" customWidth="1"/>
    <col min="2" max="2" width="17.7109375" style="39" customWidth="1"/>
    <col min="3" max="3" width="22" style="39" customWidth="1"/>
    <col min="4" max="4" width="12.5703125" style="39" customWidth="1"/>
    <col min="5" max="16384" width="9" style="39"/>
  </cols>
  <sheetData>
    <row r="1" spans="1:4" ht="18">
      <c r="A1" s="53" t="s">
        <v>0</v>
      </c>
    </row>
    <row r="2" spans="1:4" ht="18">
      <c r="A2" s="52"/>
    </row>
    <row r="3" spans="1:4" ht="18">
      <c r="A3" s="51" t="s">
        <v>210</v>
      </c>
    </row>
    <row r="6" spans="1:4" ht="25.5">
      <c r="A6" s="46"/>
      <c r="B6" s="46" t="s">
        <v>228</v>
      </c>
      <c r="C6" s="46" t="s">
        <v>212</v>
      </c>
    </row>
    <row r="7" spans="1:4" ht="38.25">
      <c r="A7" s="49" t="s">
        <v>208</v>
      </c>
      <c r="B7" s="50">
        <f>'B-4 Upwards sales'!B9</f>
        <v>0</v>
      </c>
      <c r="C7" s="47" t="s">
        <v>211</v>
      </c>
    </row>
    <row r="8" spans="1:4" ht="63.75">
      <c r="A8" s="49" t="s">
        <v>110</v>
      </c>
      <c r="B8" s="50">
        <f>SUMIF('G-4.1 SG&amp;A listing'!C:C,"No",'G-4.1 SG&amp;A listing'!E:E)</f>
        <v>0</v>
      </c>
      <c r="C8" s="47" t="s">
        <v>321</v>
      </c>
    </row>
    <row r="9" spans="1:4" ht="25.5">
      <c r="A9" s="49" t="s">
        <v>209</v>
      </c>
      <c r="B9" s="48" t="e">
        <f>B8/B7</f>
        <v>#DIV/0!</v>
      </c>
      <c r="C9" s="47" t="s">
        <v>222</v>
      </c>
    </row>
    <row r="12" spans="1:4" ht="25.5">
      <c r="A12" s="46" t="s">
        <v>227</v>
      </c>
      <c r="B12" s="46" t="s">
        <v>345</v>
      </c>
      <c r="C12" s="46" t="s">
        <v>344</v>
      </c>
      <c r="D12" s="46" t="s">
        <v>109</v>
      </c>
    </row>
    <row r="13" spans="1:4">
      <c r="A13" s="45" t="s">
        <v>56</v>
      </c>
      <c r="B13" s="45" t="s">
        <v>57</v>
      </c>
      <c r="C13" s="45" t="s">
        <v>55</v>
      </c>
      <c r="D13" s="45" t="s">
        <v>58</v>
      </c>
    </row>
    <row r="14" spans="1:4">
      <c r="B14" s="44"/>
      <c r="C14" s="44"/>
      <c r="D14" s="44" t="e">
        <f>B14*$B$9/C14</f>
        <v>#DIV/0!</v>
      </c>
    </row>
    <row r="16" spans="1:4">
      <c r="A16" s="43" t="s">
        <v>1</v>
      </c>
      <c r="B16" s="42" t="s">
        <v>318</v>
      </c>
    </row>
    <row r="17" spans="1:2">
      <c r="A17" s="41" t="s">
        <v>2</v>
      </c>
      <c r="B17" s="40" t="s">
        <v>315</v>
      </c>
    </row>
    <row r="18" spans="1:2">
      <c r="A18" s="41" t="s">
        <v>3</v>
      </c>
      <c r="B18" s="40" t="s">
        <v>316</v>
      </c>
    </row>
    <row r="19" spans="1:2">
      <c r="A19" s="41" t="s">
        <v>4</v>
      </c>
      <c r="B19" s="40" t="s">
        <v>317</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Zeros="0" zoomScaleNormal="100" workbookViewId="0">
      <selection activeCell="J11" sqref="J11"/>
    </sheetView>
  </sheetViews>
  <sheetFormatPr defaultRowHeight="12.75"/>
  <cols>
    <col min="10" max="10" width="19.85546875" customWidth="1"/>
    <col min="11" max="19" width="12.5703125" customWidth="1"/>
  </cols>
  <sheetData>
    <row r="1" spans="1:19" s="2" customFormat="1" ht="18">
      <c r="A1" s="6" t="s">
        <v>0</v>
      </c>
    </row>
    <row r="2" spans="1:19" s="2" customFormat="1" ht="18">
      <c r="J2" s="7"/>
      <c r="K2" s="4"/>
      <c r="L2" s="4"/>
      <c r="M2" s="4"/>
    </row>
    <row r="3" spans="1:19" s="2" customFormat="1" ht="18">
      <c r="A3" s="8" t="s">
        <v>348</v>
      </c>
    </row>
    <row r="4" spans="1:19" s="2" customFormat="1" ht="18">
      <c r="A4" s="8"/>
    </row>
    <row r="5" spans="1:19" s="2" customFormat="1" ht="18">
      <c r="A5" s="8"/>
    </row>
    <row r="6" spans="1:19" s="2" customFormat="1" ht="18">
      <c r="A6" s="8"/>
    </row>
    <row r="7" spans="1:19" s="2" customFormat="1" ht="18">
      <c r="A7" s="8"/>
    </row>
    <row r="8" spans="1:19" s="2" customFormat="1" ht="18">
      <c r="J8" s="8"/>
    </row>
    <row r="9" spans="1:19" ht="51">
      <c r="A9" s="194" t="s">
        <v>483</v>
      </c>
      <c r="B9" s="194" t="s">
        <v>484</v>
      </c>
      <c r="C9" s="194" t="s">
        <v>485</v>
      </c>
      <c r="D9" s="194" t="s">
        <v>486</v>
      </c>
      <c r="E9" s="194" t="s">
        <v>384</v>
      </c>
      <c r="F9" s="194" t="s">
        <v>487</v>
      </c>
      <c r="G9" s="194" t="s">
        <v>383</v>
      </c>
      <c r="H9" s="194" t="s">
        <v>385</v>
      </c>
      <c r="I9" s="194" t="s">
        <v>480</v>
      </c>
      <c r="J9" s="22" t="s">
        <v>282</v>
      </c>
      <c r="K9" s="5" t="s">
        <v>111</v>
      </c>
      <c r="L9" s="3" t="s">
        <v>289</v>
      </c>
      <c r="M9" s="5" t="s">
        <v>230</v>
      </c>
      <c r="N9" s="3" t="s">
        <v>290</v>
      </c>
      <c r="O9" s="3" t="s">
        <v>291</v>
      </c>
      <c r="P9" s="3" t="s">
        <v>106</v>
      </c>
      <c r="Q9" s="3" t="s">
        <v>53</v>
      </c>
      <c r="R9" s="3" t="s">
        <v>231</v>
      </c>
      <c r="S9" s="3" t="s">
        <v>108</v>
      </c>
    </row>
    <row r="10" spans="1:19">
      <c r="A10" s="19" t="s">
        <v>286</v>
      </c>
      <c r="B10" s="19" t="s">
        <v>286</v>
      </c>
      <c r="C10" s="19" t="s">
        <v>286</v>
      </c>
      <c r="D10" s="19" t="s">
        <v>286</v>
      </c>
      <c r="E10" s="19" t="s">
        <v>286</v>
      </c>
      <c r="F10" s="19" t="s">
        <v>286</v>
      </c>
      <c r="G10" s="19" t="s">
        <v>286</v>
      </c>
      <c r="H10" s="19" t="s">
        <v>286</v>
      </c>
      <c r="I10" s="19" t="s">
        <v>286</v>
      </c>
      <c r="J10" s="19" t="s">
        <v>287</v>
      </c>
      <c r="K10" s="19" t="s">
        <v>57</v>
      </c>
      <c r="L10" s="19" t="s">
        <v>55</v>
      </c>
      <c r="M10" s="19" t="s">
        <v>58</v>
      </c>
      <c r="N10" s="19" t="s">
        <v>59</v>
      </c>
      <c r="O10" s="19" t="s">
        <v>60</v>
      </c>
      <c r="P10" s="19" t="s">
        <v>61</v>
      </c>
      <c r="Q10" s="19" t="s">
        <v>62</v>
      </c>
      <c r="R10" s="19" t="s">
        <v>63</v>
      </c>
      <c r="S10" s="19" t="s">
        <v>64</v>
      </c>
    </row>
    <row r="11" spans="1:19">
      <c r="J11" t="str">
        <f>CONCATENATE(A11,"-",B11,"-",C11,"-",D11,"-",E11,"-",F11,"-",G11,"-",H11,"-",I11)</f>
        <v>--------</v>
      </c>
      <c r="K11" s="257"/>
      <c r="L11" s="44"/>
      <c r="M11" s="44"/>
      <c r="N11" s="44"/>
      <c r="O11" s="44"/>
      <c r="P11" s="44"/>
      <c r="Q11" s="44">
        <f>SUM(L11:P11)</f>
        <v>0</v>
      </c>
      <c r="R11" s="258"/>
      <c r="S11" s="44" t="e">
        <f>Q11/R11</f>
        <v>#DIV/0!</v>
      </c>
    </row>
    <row r="12" spans="1:19">
      <c r="J12" s="259"/>
      <c r="K12" s="260"/>
      <c r="L12" s="44"/>
      <c r="M12" s="44"/>
      <c r="N12" s="44"/>
      <c r="O12" s="44"/>
      <c r="P12" s="44"/>
      <c r="Q12" s="44"/>
      <c r="R12" s="258"/>
      <c r="S12" s="44"/>
    </row>
    <row r="13" spans="1:19">
      <c r="J13" s="11" t="s">
        <v>288</v>
      </c>
      <c r="K13" s="13" t="s">
        <v>304</v>
      </c>
    </row>
    <row r="14" spans="1:19">
      <c r="J14" s="133" t="s">
        <v>287</v>
      </c>
      <c r="K14" s="13" t="s">
        <v>285</v>
      </c>
    </row>
    <row r="15" spans="1:19">
      <c r="J15" s="11" t="s">
        <v>57</v>
      </c>
      <c r="K15" s="13" t="s">
        <v>229</v>
      </c>
    </row>
    <row r="16" spans="1:19">
      <c r="J16" s="11" t="s">
        <v>55</v>
      </c>
      <c r="K16" s="13" t="s">
        <v>299</v>
      </c>
      <c r="L16" s="15"/>
      <c r="M16" s="15"/>
      <c r="N16" s="15"/>
    </row>
    <row r="17" spans="10:11">
      <c r="J17" s="11" t="s">
        <v>58</v>
      </c>
      <c r="K17" s="13" t="s">
        <v>303</v>
      </c>
    </row>
    <row r="18" spans="10:11">
      <c r="J18" s="11" t="s">
        <v>59</v>
      </c>
      <c r="K18" s="13" t="s">
        <v>300</v>
      </c>
    </row>
    <row r="19" spans="10:11">
      <c r="J19" s="11" t="s">
        <v>60</v>
      </c>
      <c r="K19" s="13" t="s">
        <v>301</v>
      </c>
    </row>
    <row r="20" spans="10:11">
      <c r="J20" s="11" t="s">
        <v>61</v>
      </c>
      <c r="K20" s="13" t="s">
        <v>302</v>
      </c>
    </row>
    <row r="21" spans="10:11">
      <c r="J21" s="11" t="s">
        <v>62</v>
      </c>
      <c r="K21" s="13" t="s">
        <v>234</v>
      </c>
    </row>
    <row r="22" spans="10:11">
      <c r="J22" s="11" t="s">
        <v>63</v>
      </c>
      <c r="K22" s="13" t="s">
        <v>232</v>
      </c>
    </row>
    <row r="23" spans="10:11">
      <c r="J23" s="11" t="s">
        <v>64</v>
      </c>
      <c r="K23" s="13" t="s">
        <v>233</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Review</TermName>
          <TermId xmlns="http://schemas.microsoft.com/office/infopath/2007/PartnerControls">047d1268-f997-4a4d-952b-05070d774fdf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50</Value>
      <Value>11</Value>
      <Value>397</Value>
      <Value>37</Value>
      <Value>206</Value>
      <Value>1091</Value>
      <Value>17</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X37KMNPMRHAR-1962041061-7606</_dlc_DocId>
    <_dlc_DocIdUrl xmlns="5d55e9dd-4cea-4593-8805-904a126b9efb">
      <Url>https://dochub/div/antidumpingcommission/businessfunctions/operations/steelproducts/reviewsrevocations/_layouts/15/DocIdRedir.aspx?ID=X37KMNPMRHAR-1962041061-7606</Url>
      <Description>X37KMNPMRHAR-1962041061-7606</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Zinc coated (galvanised) steel</TermName>
          <TermId>e8d81b09-793e-4abd-ab94-7f9c11d090dc</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e5aaaeab-6b4a-47fa-858c-4a464c0eabcc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521&amp;522</DocHub_CaseNumbe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FB0928508B3494FADD6F81036234106" ma:contentTypeVersion="61" ma:contentTypeDescription="Create a new document." ma:contentTypeScope="" ma:versionID="ac981c0dde0ff5b145c5a40f87a05865">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c896549a7724025e18f737f3ec3c116e"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2.xml><?xml version="1.0" encoding="utf-8"?>
<ds:datastoreItem xmlns:ds="http://schemas.openxmlformats.org/officeDocument/2006/customXml" ds:itemID="{4EF772A6-D807-47BB-9654-C9AA094C50AA}">
  <ds:schemaRefs>
    <ds:schemaRef ds:uri="http://purl.org/dc/elements/1.1/"/>
    <ds:schemaRef ds:uri="http://schemas.microsoft.com/sharepoint/v4"/>
    <ds:schemaRef ds:uri="http://schemas.microsoft.com/sharepoint/v3"/>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5d55e9dd-4cea-4593-8805-904a126b9efb"/>
    <ds:schemaRef ds:uri="http://www.w3.org/XML/1998/namespace"/>
    <ds:schemaRef ds:uri="http://purl.org/dc/dcmitype/"/>
  </ds:schemaRefs>
</ds:datastoreItem>
</file>

<file path=customXml/itemProps3.xml><?xml version="1.0" encoding="utf-8"?>
<ds:datastoreItem xmlns:ds="http://schemas.openxmlformats.org/officeDocument/2006/customXml" ds:itemID="{7C3059C0-A7DA-45DE-9EEF-15A819F797A9}"/>
</file>

<file path=customXml/itemProps4.xml><?xml version="1.0" encoding="utf-8"?>
<ds:datastoreItem xmlns:ds="http://schemas.openxmlformats.org/officeDocument/2006/customXml" ds:itemID="{6D14D08C-B507-42B9-8010-0260D11F8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lpstr>G-9 Capacity Utilisation</vt:lpstr>
      <vt:lpstr>I-1 Company Turnover</vt:lpstr>
      <vt:lpstr>I-3 Income Tax</vt:lpstr>
      <vt:lpstr>I-4 Grants</vt:lpstr>
      <vt:lpstr>I-5 VAT and Tariff Transactions</vt:lpstr>
      <vt:lpstr>I-6.1 Any other programs</vt:lpstr>
      <vt:lpstr>I-6.2 Loans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Katsoulis, George</dc:creator>
  <cp:lastModifiedBy>Tsang, Olivia</cp:lastModifiedBy>
  <cp:lastPrinted>2017-08-18T04:47:26Z</cp:lastPrinted>
  <dcterms:created xsi:type="dcterms:W3CDTF">2000-02-28T05:36:12Z</dcterms:created>
  <dcterms:modified xsi:type="dcterms:W3CDTF">2019-08-22T07:00:09Z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0x010100EFB0928508B3494FADD6F81036234106</vt:lpwstr>
  </property>
  <property fmtid="{D5CDD505-2E9C-101B-9397-08002B2CF9AE}" pid="3" name="_dlc_DocIdItemGuid">
    <vt:lpwstr>1692b505-c94f-48f4-9824-80bc05165070</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17;#Review|047d1268-f997-4a4d-952b-05070d774fdf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37;#Zinc coated (galvanised) steel|e8d81b09-793e-4abd-ab94-7f9c11d090dc</vt:lpwstr>
  </property>
  <property fmtid="{D5CDD505-2E9C-101B-9397-08002B2CF9AE}" pid="17" name="DocHub_Country">
    <vt:lpwstr>397;#China|e5aaaeab-6b4a-47fa-858c-4a464c0eabcc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