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5" yWindow="-60" windowWidth="15135" windowHeight="9090" tabRatio="707"/>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state="hidden" r:id="rId11"/>
    <sheet name="G7.4 Raw material purchases" sheetId="30" r:id="rId12"/>
    <sheet name="G-7.4a HRC Purchases" sheetId="29" r:id="rId13"/>
    <sheet name="G-8 Upwards costs" sheetId="26" r:id="rId14"/>
    <sheet name="G-9 Capacity Utilisation" sheetId="31" r:id="rId15"/>
    <sheet name="I-1 Company Turnover" sheetId="32" r:id="rId16"/>
    <sheet name="I-3 Income Tax" sheetId="33" r:id="rId17"/>
    <sheet name="I-4 Grants" sheetId="34" r:id="rId18"/>
    <sheet name="I-5 VAT and Tariff Transactions" sheetId="35" r:id="rId19"/>
    <sheet name="I-6.1 Any other programs" sheetId="36" r:id="rId20"/>
    <sheet name="I-6.2 Loans" sheetId="37" r:id="rId21"/>
  </sheets>
  <calcPr calcId="152511"/>
</workbook>
</file>

<file path=xl/calcChain.xml><?xml version="1.0" encoding="utf-8"?>
<calcChain xmlns="http://schemas.openxmlformats.org/spreadsheetml/2006/main">
  <c r="Q7" i="7" l="1"/>
  <c r="S7" i="7" s="1"/>
  <c r="G7" i="7"/>
  <c r="I7" i="10"/>
  <c r="D11" i="33" l="1"/>
  <c r="D10" i="33"/>
  <c r="C10" i="33"/>
  <c r="B10" i="33"/>
  <c r="D8" i="33"/>
  <c r="C8" i="33"/>
  <c r="C11" i="33" s="1"/>
  <c r="B8" i="33"/>
  <c r="B11" i="33" s="1"/>
  <c r="G7" i="11" l="1"/>
  <c r="I7" i="3" l="1"/>
  <c r="M9" i="30" l="1"/>
  <c r="H7" i="28" l="1"/>
  <c r="D14" i="25" l="1"/>
  <c r="AI7" i="10" l="1"/>
  <c r="AJ7" i="3"/>
  <c r="AP7" i="3" s="1"/>
  <c r="B6" i="27" l="1"/>
  <c r="B7" i="27"/>
  <c r="B10" i="26"/>
  <c r="B13" i="26"/>
  <c r="C20" i="26" l="1"/>
  <c r="B20" i="26"/>
  <c r="C15" i="26"/>
  <c r="C14" i="26" s="1"/>
  <c r="C13" i="26" s="1"/>
  <c r="B15" i="26"/>
  <c r="B14" i="26" s="1"/>
  <c r="B7" i="26"/>
  <c r="B6" i="26"/>
  <c r="B11" i="17"/>
  <c r="M9" i="20" l="1"/>
  <c r="B7" i="17" l="1"/>
  <c r="Q7" i="11"/>
  <c r="S7" i="11" s="1"/>
  <c r="B8" i="25"/>
  <c r="B7" i="25"/>
  <c r="B9" i="25" l="1"/>
  <c r="C17" i="17" l="1"/>
  <c r="C12" i="17" s="1"/>
  <c r="C11" i="17" s="1"/>
  <c r="C10" i="17" s="1"/>
  <c r="B17" i="17"/>
  <c r="B12" i="17" s="1"/>
  <c r="B10" i="17" s="1"/>
  <c r="B6" i="17" l="1"/>
  <c r="AX7" i="10"/>
  <c r="AV7" i="10" l="1"/>
  <c r="AT7" i="10"/>
  <c r="AR7" i="10"/>
  <c r="AP7" i="10"/>
  <c r="AN7" i="10"/>
  <c r="AL7" i="10"/>
  <c r="AJ7" i="10"/>
  <c r="AE7" i="10"/>
  <c r="BH7" i="3"/>
  <c r="BF7" i="3"/>
  <c r="BD7" i="3"/>
  <c r="BB7" i="3"/>
  <c r="AZ7" i="3"/>
  <c r="AT7" i="3"/>
  <c r="AO7" i="3"/>
  <c r="AM7" i="3"/>
  <c r="AQ7" i="3"/>
  <c r="AX7" i="3"/>
  <c r="AV7" i="3"/>
  <c r="AF7" i="3"/>
  <c r="W7" i="10"/>
  <c r="W7" i="3"/>
  <c r="AK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5" authorId="0" shapeId="0">
      <text>
        <r>
          <rPr>
            <sz val="9"/>
            <color indexed="81"/>
            <rFont val="Tahoma"/>
            <family val="2"/>
          </rPr>
          <t>Please provide the company's total direct selling expense over the period from the management accounts / management accounting system. This figure should reconcile to the relevant accounts in the SG&amp;A listing worksheet</t>
        </r>
      </text>
    </commen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<sst xmlns="http://schemas.openxmlformats.org/spreadsheetml/2006/main" count="1136" uniqueCount="565">
  <si>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</si>
  <si>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</si>
  <si>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</si>
  <si>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</si>
  <si>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</si>
  <si>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</si>
  <si>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</si>
  <si>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</si>
  <si>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</si>
  <si>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</si>
  <si>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</si>
  <si>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</si>
  <si>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</si>
  <si>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</si>
  <si>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</si>
  <si>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</si>
  <si>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</si>
  <si>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</si>
  <si>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</si>
  <si>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</si>
  <si>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</si>
  <si>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</si>
  <si>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</si>
  <si>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</si>
  <si>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</si>
  <si>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</si>
  <si>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</si>
  <si>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</si>
  <si>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</si>
  <si>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</si>
  <si>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</si>
  <si>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</si>
  <si>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</si>
  <si>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</si>
  <si>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</si>
  <si>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</si>
  <si>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</si>
  <si>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</si>
  <si>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</si>
  <si>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</si>
  <si>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</si>
  <si>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</si>
  <si>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</si>
  <si>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</si>
  <si>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</si>
  <si>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</si>
  <si>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</si>
  <si>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</si>
  <si>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</si>
  <si>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</si>
  <si>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</si>
  <si>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</si>
  <si>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</si>
  <si>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</si>
  <si>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</si>
  <si>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</si>
  <si>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</si>
  <si>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</si>
  <si>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</si>
  <si>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</si>
  <si>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</si>
  <si>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</si>
  <si>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</si>
  <si>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</si>
  <si>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</si>
  <si>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</si>
  <si>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</si>
  <si>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</si>
  <si>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</si>
  <si>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</si>
  <si>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</si>
  <si>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</si>
  <si>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</si>
  <si>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</si>
  <si>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</si>
  <si>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</si>
  <si>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</si>
  <si>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</si>
  <si>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</si>
  <si>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</si>
  <si>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</si>
  <si>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</si>
  <si>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</si>
  <si>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</si>
  <si>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</si>
  <si>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</si>
  <si>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</si>
  <si>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</si>
  <si>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</si>
  <si>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</si>
  <si>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</si>
  <si>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</si>
  <si>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</si>
  <si>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</si>
  <si>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</si>
  <si>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</si>
  <si>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</si>
  <si>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</si>
  <si>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</si>
  <si>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</si>
  <si>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</si>
  <si>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</si>
  <si>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</si>
  <si>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</si>
  <si>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</si>
  <si>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</si>
  <si>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</si>
  <si>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</si>
  <si>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COST TO MAKE AND SELL - DOMESTIC SALES OF THE GOODS</t>
  </si>
  <si>
    <t>COST TO MAKE AND SELL - THE GOODS EXPORTED TO AUSTRALIA</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</si>
  <si>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</si>
  <si>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</si>
  <si>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</si>
  <si>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</si>
  <si>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</si>
  <si>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</si>
  <si>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</si>
  <si>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</si>
  <si>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</si>
  <si>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</si>
  <si>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</si>
  <si>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</si>
  <si>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</si>
  <si>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</si>
  <si>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</si>
  <si>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</si>
  <si>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</si>
  <si>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</si>
  <si>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</si>
  <si>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</si>
  <si>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</si>
  <si>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</si>
  <si>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</si>
  <si>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</si>
  <si>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Unit Other costs</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</si>
  <si>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</si>
  <si>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</si>
  <si>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</si>
  <si>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</si>
  <si>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</si>
  <si>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</si>
  <si>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</si>
  <si>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</si>
  <si>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</si>
  <si>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</si>
  <si>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</si>
  <si>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</si>
  <si>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</si>
  <si>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</si>
  <si>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</si>
  <si>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</si>
  <si>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</si>
  <si>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</si>
  <si>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</si>
  <si>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</si>
  <si>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</si>
  <si>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</si>
  <si>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</si>
  <si>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</si>
  <si>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</si>
  <si>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</si>
  <si>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</si>
  <si>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</si>
  <si>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</si>
  <si>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</si>
  <si>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</si>
  <si>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</si>
  <si>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</si>
  <si>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</si>
  <si>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</si>
  <si>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</si>
  <si>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</si>
  <si>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</si>
  <si>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</si>
  <si>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</si>
  <si>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</si>
  <si>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</si>
  <si>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</si>
  <si>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</si>
  <si>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</si>
  <si>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 xml:space="preserve">Any other costs expressed per unit. Show a separate column for each type of cost, charge or expense incurred. Other costs [28]/Quantity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</si>
  <si>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</si>
  <si>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</si>
  <si>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</si>
  <si>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</si>
  <si>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</si>
  <si>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</si>
  <si>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</si>
  <si>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</si>
  <si>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</si>
  <si>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</si>
  <si>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</si>
  <si>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</si>
  <si>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</si>
  <si>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</si>
  <si>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</si>
  <si>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 xml:space="preserve">The amount of other costs expressed per unit. Other Costs [22]/Quantity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</si>
  <si>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</si>
  <si>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</si>
  <si>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</si>
  <si>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</si>
  <si>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</si>
  <si>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</si>
  <si>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</si>
  <si>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net sales value to all customers in third country over the investigation period</t>
  </si>
  <si>
    <t>Show unit of quantity; eg. kg.</t>
  </si>
  <si>
    <t>Indicate quantity, in units, exported to the third country over the investigation period.</t>
  </si>
  <si>
    <t>The level of trade that you export like goods to in the third country.</t>
  </si>
  <si>
    <t>The number of different customers that your company has sold like goods to in the third country over the investigation period.</t>
  </si>
  <si>
    <t xml:space="preserve">Name of the country that you exported like goods to over the investigation period. </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</si>
  <si>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</si>
  <si>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</si>
  <si>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</si>
  <si>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</si>
  <si>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</si>
  <si>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</si>
  <si>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</si>
  <si>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</si>
  <si>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</si>
  <si>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</si>
  <si>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</si>
  <si>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</si>
  <si>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</si>
  <si>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</si>
  <si>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</si>
  <si>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</si>
  <si>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</si>
  <si>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</si>
  <si>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</si>
  <si>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</si>
  <si>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</si>
  <si>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</si>
  <si>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</si>
  <si>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</si>
  <si>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</si>
  <si>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</si>
  <si>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</si>
  <si>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</si>
  <si>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</si>
  <si>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Sales revenue over period</t>
  </si>
  <si>
    <t>Amount for the relevant period</t>
  </si>
  <si>
    <t>Sales quantity over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</si>
  <si>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</si>
  <si>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</si>
  <si>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</si>
  <si>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</si>
  <si>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</si>
  <si>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</si>
  <si>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</si>
  <si>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</si>
  <si>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</si>
  <si>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</si>
  <si>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</si>
  <si>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</si>
  <si>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</si>
  <si>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</si>
  <si>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</si>
  <si>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</si>
  <si>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</si>
  <si>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</si>
  <si>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</si>
  <si>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</si>
  <si>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</si>
  <si>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</si>
  <si>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</si>
  <si>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</si>
  <si>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</si>
  <si>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</si>
  <si>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</si>
  <si>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</si>
  <si>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</si>
  <si>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</si>
  <si>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</si>
  <si>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</si>
  <si>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</si>
  <si>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</si>
  <si>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</si>
  <si>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</si>
  <si>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</si>
  <si>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</si>
  <si>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</si>
  <si>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</si>
  <si>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</si>
  <si>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</si>
  <si>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</si>
  <si>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</si>
  <si>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</si>
  <si>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</si>
  <si>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</si>
  <si>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Total of production</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</si>
  <si>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</si>
  <si>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</si>
  <si>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</si>
  <si>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</si>
  <si>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</si>
  <si>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</si>
  <si>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</si>
  <si>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</si>
  <si>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</si>
  <si>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</si>
  <si>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</si>
  <si>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</si>
  <si>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</si>
  <si>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</si>
  <si>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</si>
  <si>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</si>
  <si>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</si>
  <si>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</si>
  <si>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</si>
  <si>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</si>
  <si>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</si>
  <si>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Total SG&amp;A expense in column E of the SG&amp;A listing worksheet</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</si>
  <si>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</si>
  <si>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</si>
  <si>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</si>
  <si>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</si>
  <si>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</si>
  <si>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</si>
  <si>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</si>
  <si>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</si>
  <si>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</si>
  <si>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</si>
  <si>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</si>
  <si>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</si>
  <si>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</si>
  <si>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</si>
  <si>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</si>
  <si>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</si>
  <si>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</si>
  <si>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</si>
  <si>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</si>
  <si>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</si>
  <si>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</si>
  <si>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</si>
  <si>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</si>
  <si>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</si>
  <si>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[10.1]</t>
  </si>
  <si>
    <t xml:space="preserve">Theoretical Weight </t>
  </si>
  <si>
    <t xml:space="preserve">[10.1]  </t>
  </si>
  <si>
    <t>Standard</t>
  </si>
  <si>
    <t>Length</t>
  </si>
  <si>
    <t>Actual Thickness</t>
  </si>
  <si>
    <t>Grade</t>
  </si>
  <si>
    <t>Finish</t>
  </si>
  <si>
    <t>[4.1]</t>
  </si>
  <si>
    <t>[4.2]</t>
  </si>
  <si>
    <t>[4.3]</t>
  </si>
  <si>
    <t>[4.4]</t>
  </si>
  <si>
    <t>[4.5]</t>
  </si>
  <si>
    <t>[4.6]</t>
  </si>
  <si>
    <t>[4.7]</t>
  </si>
  <si>
    <t>[4.8]</t>
  </si>
  <si>
    <t>[4.9]</t>
  </si>
  <si>
    <t xml:space="preserve">[4.1]  </t>
  </si>
  <si>
    <t xml:space="preserve">[4.2]  </t>
  </si>
  <si>
    <t xml:space="preserve">[4.3]  </t>
  </si>
  <si>
    <t xml:space="preserve">[4.4]  </t>
  </si>
  <si>
    <t xml:space="preserve">[4.5]  </t>
  </si>
  <si>
    <t xml:space="preserve">[4.6]  </t>
  </si>
  <si>
    <t xml:space="preserve">[4.7]  </t>
  </si>
  <si>
    <t xml:space="preserve">[4.8]  </t>
  </si>
  <si>
    <t xml:space="preserve">[4.9]  </t>
  </si>
  <si>
    <t>Width of the tube (or insert outside diameter if circular pipe)</t>
  </si>
  <si>
    <t>Height of the tube (leave blank if circular pipe)</t>
  </si>
  <si>
    <t>Length of the product</t>
  </si>
  <si>
    <t>Nominal (theoretical) thickness</t>
  </si>
  <si>
    <t>Actual (or target) thickness</t>
  </si>
  <si>
    <t>HRC PURCHASES</t>
  </si>
  <si>
    <t xml:space="preserve"> HRC Material Code</t>
  </si>
  <si>
    <t>Date of purchase</t>
  </si>
  <si>
    <t>Supplier name</t>
  </si>
  <si>
    <t>Domestic Purchase or Import?</t>
  </si>
  <si>
    <t>Supplier's Invoice No</t>
  </si>
  <si>
    <t>Grade of HRC</t>
  </si>
  <si>
    <t>Nominal Thickness (mm)</t>
  </si>
  <si>
    <t>Actual Thickness (mm)</t>
  </si>
  <si>
    <t xml:space="preserve">Additional purchase costs (e.g.inland transport) </t>
  </si>
  <si>
    <t xml:space="preserve">[1]  </t>
  </si>
  <si>
    <t xml:space="preserve"> [2]  </t>
  </si>
  <si>
    <t xml:space="preserve"> [6]  </t>
  </si>
  <si>
    <t xml:space="preserve">Notes: </t>
  </si>
  <si>
    <t>The raw material code of the HRC  in your accounting and/or MRP systems for this HRC thickness - grade combination</t>
  </si>
  <si>
    <t>Name of HRC supplier. If purchased from a distributor rather than the manufacturer, write the distributor's name.</t>
  </si>
  <si>
    <t>Indicate the supplier's invoice number. If your accounting system do not keep track of the suppliers invoice number, put your order number or a similar unique identifier from your accounting system</t>
  </si>
  <si>
    <t>Indicate the grade of the HRC purchased. If more than one grades are bought in one order, separate HRC's with respect to their grades and thicknesses.</t>
  </si>
  <si>
    <t>The actual weight of HRC purchased</t>
  </si>
  <si>
    <t>Nominal thickness of HRC purchased</t>
  </si>
  <si>
    <t>Actual thickness of HRC purchased</t>
  </si>
  <si>
    <t>The currency of the invoice</t>
  </si>
  <si>
    <t>Purchase price per tonne</t>
  </si>
  <si>
    <t>Total invoice price for the grade and thickness of HRC</t>
  </si>
  <si>
    <t xml:space="preserve">Indicate the delivery terms i.e FIS, ex-Factory etc. </t>
  </si>
  <si>
    <t xml:space="preserve">Indicate any additional costs incurred with this purchase like inland delivery costs. If the costs are incurred for a group of products purchased, distribute the cost per line in a meaningful way like according tho their weight. </t>
  </si>
  <si>
    <t xml:space="preserve">Currency    </t>
  </si>
  <si>
    <r>
      <t>Purchase date of HRC. Please list all HRC purchases</t>
    </r>
    <r>
      <rPr>
        <b/>
        <sz val="10"/>
        <rFont val="Arial"/>
        <family val="2"/>
      </rPr>
      <t xml:space="preserve"> from 1 October 2018 to 30 September 2019</t>
    </r>
  </si>
  <si>
    <t xml:space="preserve">Price per tonne (excl. VAT) </t>
  </si>
  <si>
    <t>Total Price (excl. VAT)</t>
  </si>
  <si>
    <t>Actual weight</t>
  </si>
  <si>
    <t>[10.2]</t>
  </si>
  <si>
    <t xml:space="preserve">[10.2]  </t>
  </si>
  <si>
    <t>Galvanised</t>
  </si>
  <si>
    <t>[4.10]</t>
  </si>
  <si>
    <t>Prime</t>
  </si>
  <si>
    <t>Shape</t>
  </si>
  <si>
    <t>Steel grades - range</t>
  </si>
  <si>
    <t>Ends</t>
  </si>
  <si>
    <t>Type of galvanising</t>
  </si>
  <si>
    <t xml:space="preserve">[3.1]  </t>
  </si>
  <si>
    <t xml:space="preserve">[3.2]  </t>
  </si>
  <si>
    <t>Standard of the product (e.g. AS/NZ1163, TIS 107 etc.)</t>
  </si>
  <si>
    <t>Width  (mm)</t>
  </si>
  <si>
    <t>Height (mm)</t>
  </si>
  <si>
    <t>Nominal Thickness [mm]</t>
  </si>
  <si>
    <t>HRC cost</t>
  </si>
  <si>
    <t>Zinc cost (if galvanised)</t>
  </si>
  <si>
    <t>[3.3]</t>
  </si>
  <si>
    <t>Cost relevant to HRC consumed</t>
  </si>
  <si>
    <t>Cost relevant to zinc consumed in galvanising</t>
  </si>
  <si>
    <t>Cost of paint consumed</t>
  </si>
  <si>
    <t>Alloyed or non-alloyed</t>
  </si>
  <si>
    <t>Quantity in units as shown on the invoice.</t>
  </si>
  <si>
    <t>Identify whether the HSS is hot-dipped galvanised, in-line galvanised or pre-galvanised etc.</t>
  </si>
  <si>
    <r>
      <t xml:space="preserve">Category of the model control code. </t>
    </r>
    <r>
      <rPr>
        <b/>
        <sz val="10"/>
        <rFont val="Arial"/>
        <family val="2"/>
      </rPr>
      <t>Please refer to the exporter questionnaire for details of the model control code categories and sub-categories</t>
    </r>
  </si>
  <si>
    <t xml:space="preserve">[4.10]  </t>
  </si>
  <si>
    <t>Identify whether the steel is alloyed or non-alloyed</t>
  </si>
  <si>
    <t>Theoretical Weight in tonnes</t>
  </si>
  <si>
    <t>Actual weight in tonnes</t>
  </si>
  <si>
    <t>Type / method of galvanising</t>
  </si>
  <si>
    <t>Paint cost</t>
  </si>
  <si>
    <t>CAPACITY UTILISATION</t>
  </si>
  <si>
    <t>Previous financial year</t>
  </si>
  <si>
    <t>Most recent financial year</t>
  </si>
  <si>
    <t>Relevant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</si>
  <si>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</si>
  <si>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</si>
  <si>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</si>
  <si>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</si>
  <si>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</si>
  <si>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</si>
  <si>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</si>
  <si>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</si>
  <si>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</si>
  <si>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</si>
  <si>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</si>
  <si>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</si>
  <si>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</si>
  <si>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</si>
  <si>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</si>
  <si>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</si>
  <si>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</si>
  <si>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</si>
  <si>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</si>
  <si>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</si>
  <si>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</si>
  <si>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</si>
  <si>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</si>
  <si>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</si>
  <si>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</si>
  <si>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</si>
  <si>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</si>
  <si>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INCOME TAX PROGRAMS</t>
  </si>
  <si>
    <t>Program name</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</si>
  <si>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</si>
  <si>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</si>
  <si>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</si>
  <si>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</si>
  <si>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</si>
  <si>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</si>
  <si>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</si>
  <si>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</si>
  <si>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</si>
  <si>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</si>
  <si>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</si>
  <si>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The specific activity/project the benefit was provided for.</t>
  </si>
  <si>
    <t>File name of any attachments provided relevant to above question</t>
  </si>
  <si>
    <t>What records does your business keep regarding each of the benefits received under the program?</t>
  </si>
  <si>
    <t>File name of any attachments provided relevant to above</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</si>
  <si>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</si>
  <si>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</si>
  <si>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</si>
  <si>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</si>
  <si>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columns C onwards and complete all of the questions on this tab. </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</si>
  <si>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</si>
  <si>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</si>
  <si>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</si>
  <si>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</si>
  <si>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</si>
  <si>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</si>
  <si>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</si>
  <si>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</si>
  <si>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</si>
  <si>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</si>
  <si>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</si>
  <si>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VAT and TARIFF EXEMPTIONS</t>
  </si>
  <si>
    <t>VAT Refunds</t>
  </si>
  <si>
    <t>Please add additional columns as necessary to provide information about Tariff tax related programs (exemptions/refunds/Duty drawback/Credit for Service Tax paid etc ) not covered by those already listed</t>
  </si>
  <si>
    <t xml:space="preserve">What type of benefits were received:
a. e.g Tariff exemption, etc
</t>
  </si>
  <si>
    <t>What was the amount of benefit received under the program?</t>
  </si>
  <si>
    <t>Was the benefit received as a lump sum or in installments?</t>
  </si>
  <si>
    <t xml:space="preserve">If the program was terminated and substituted - please add the new programs to a new colunm and complete all of the questions on this tab. </t>
  </si>
  <si>
    <t>MISCELLANEOUS PROGRAMS</t>
  </si>
  <si>
    <t>Provinces of operation</t>
  </si>
  <si>
    <t>Type of operations</t>
  </si>
  <si>
    <t>Additional prgram 1</t>
  </si>
  <si>
    <t>Additional program 2</t>
  </si>
  <si>
    <t>Province/region for the program</t>
  </si>
  <si>
    <t>Program type</t>
  </si>
  <si>
    <t>Did your company receive a benefit from the program during the period? Y/N</t>
  </si>
  <si>
    <t>Which goods benefited from the program? (e.g. All production or certain products)</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</si>
  <si>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</si>
  <si>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File name of any attachments provided relevant to Q.8</t>
  </si>
  <si>
    <t>File name of any attachments provided relevant to Q.9</t>
  </si>
  <si>
    <t xml:space="preserve">If the program was terminated and substituted - please add the new program to the last column and complete all of the questions on this tab. </t>
  </si>
  <si>
    <t>Indicate whether the HRC supplier or manufacturer/producer is a state-owned enterprise (refer to the questionnaire glossary for a defintiion)</t>
  </si>
  <si>
    <t>Indicate whether the HRC was purchased locally or imported</t>
  </si>
  <si>
    <t>Is the suplier a state-invested enterprise (SIE) - YES/NO?</t>
  </si>
  <si>
    <t>LOANS</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</si>
  <si>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</si>
  <si>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</si>
  <si>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</si>
  <si>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</si>
  <si>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</si>
  <si>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</si>
  <si>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</si>
  <si>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</si>
  <si>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</si>
  <si>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</si>
  <si>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</si>
  <si>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</si>
  <si>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</si>
  <si>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</si>
  <si>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</si>
  <si>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</si>
  <si>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</si>
  <si>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</si>
  <si>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</si>
  <si>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</si>
  <si>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</si>
  <si>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</si>
  <si>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</si>
  <si>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</si>
  <si>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</si>
  <si>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</si>
  <si>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</si>
  <si>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</si>
  <si>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</si>
  <si>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</si>
  <si>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</si>
  <si>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</si>
  <si>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</si>
  <si>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</si>
  <si>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</si>
  <si>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Refused Loans</t>
  </si>
  <si>
    <t>Refused loan 1</t>
  </si>
  <si>
    <t>Refused Loan 2</t>
  </si>
  <si>
    <t>Add additional columns as necessary</t>
  </si>
  <si>
    <t>Name of the bank</t>
  </si>
  <si>
    <t>Amount of loan requested</t>
  </si>
  <si>
    <t>Reason for the refusal of the loan</t>
  </si>
  <si>
    <t xml:space="preserve">Steel grades </t>
  </si>
  <si>
    <t xml:space="preserve">1 October 2018 to 30 September 2019 </t>
  </si>
  <si>
    <t>Grade of product e.g. 350CL0 or 250C etc.</t>
  </si>
  <si>
    <t>Alloyed or non-alloyed steel</t>
  </si>
  <si>
    <t xml:space="preserve">Theoretical weight </t>
  </si>
  <si>
    <t>Quantity Purchased (tonnes)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</si>
</sst>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35">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b/>
      <sz val="10"/>
      <color rgb="FFFF0000"/>
      <name val="Arial"/>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0"/>
      <name val="Calibri"/>
      <family val="2"/>
      <scheme val="minor"/>
    </font>
    <font>
      <sz val="14"/>
      <color theme="1"/>
      <name val="Calibri"/>
      <family val="2"/>
      <scheme val="minor"/>
    </font>
    <font>
      <sz val="14"/>
      <name val="Calibri"/>
      <family val="2"/>
      <scheme val="minor"/>
    </font>
    <font>
      <b/>
      <sz val="11"/>
      <color indexed="48"/>
      <name val="Calibri"/>
      <family val="2"/>
      <scheme val="minor"/>
    </font>
    <font>
      <sz val="10"/>
      <color theme="1"/>
      <name val="Arial"/>
      <family val="2"/>
    </font>
    <font>
      <b/>
      <sz val="10"/>
      <color theme="1"/>
      <name val="Arial"/>
      <family val="2"/>
    </font>
    <font>
      <sz val="10"/>
      <color rgb="FFFF0000"/>
      <name val="Arial"/>
      <family val="2"/>
    </font>
    <font>
      <i/>
      <sz val="10"/>
      <name val="Times New Roman"/>
      <family val="1"/>
    </font>
    <font>
      <sz val="12"/>
      <name val="Arial"/>
      <family val="2"/>
    </font>
    <font>
      <sz val="12"/>
      <name val="宋体"/>
      <charset val="134"/>
    </font>
    <font>
      <sz val="9"/>
      <name val="Arial"/>
      <family val="2"/>
    </font>
    <font>
      <sz val="11"/>
      <name val="Arial"/>
      <family val="2"/>
    </font>
    <font>
      <i/>
      <sz val="11"/>
      <name val="Arial"/>
      <family val="2"/>
    </font>
    <font>
      <b/>
      <sz val="11"/>
      <color theme="1"/>
      <name val="Arial"/>
      <family val="2"/>
    </font>
    <font>
      <sz val="11"/>
      <color theme="1"/>
      <name val="Arial"/>
      <family val="2"/>
    </font>
    <font>
      <sz val="12"/>
      <color theme="1"/>
      <name val="Arial"/>
      <family val="2"/>
    </font>
    <font>
      <sz val="14"/>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thin">
        <color indexed="64"/>
      </left>
      <right style="thin">
        <color indexed="64"/>
      </right>
      <top style="thin">
        <color indexed="64"/>
      </top>
      <bottom/>
      <diagonal/>
    </border>
  </borders>
  <cellStyleXfs count="16">
    <xf numFmtId="0" fontId="0" fillId="0" borderId="0"/>
    <xf numFmtId="43" fontId="10" fillId="0" borderId="0" applyFont="0" applyFill="0" applyBorder="0" applyAlignment="0" applyProtection="0"/>
    <xf numFmtId="44" fontId="10" fillId="0" borderId="0" applyFont="0" applyFill="0" applyBorder="0" applyAlignment="0" applyProtection="0"/>
    <xf numFmtId="0" fontId="11" fillId="0" borderId="0"/>
    <xf numFmtId="43" fontId="1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0" fontId="8"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7" fillId="0" borderId="0">
      <alignment vertical="center"/>
    </xf>
    <xf numFmtId="0" fontId="27" fillId="0" borderId="0">
      <alignment vertical="center"/>
    </xf>
    <xf numFmtId="0" fontId="1" fillId="0" borderId="0"/>
  </cellStyleXfs>
  <cellXfs count="325">
    <xf numFmtId="0" fontId="0" fillId="0" borderId="0" xfId="0"/>
    <xf numFmtId="0" fontId="6" fillId="0" borderId="0" xfId="0" applyFont="1"/>
    <xf numFmtId="4" fontId="6" fillId="0" borderId="0" xfId="0" applyNumberFormat="1" applyFont="1" applyAlignment="1">
      <alignment horizontal="center"/>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0" xfId="0" applyFont="1" applyAlignment="1">
      <alignment horizontal="right"/>
    </xf>
    <xf numFmtId="0" fontId="9" fillId="0" borderId="0" xfId="0" applyFont="1"/>
    <xf numFmtId="0" fontId="8" fillId="0" borderId="0" xfId="0" applyFont="1" applyFill="1" applyAlignment="1">
      <alignment horizontal="right"/>
    </xf>
    <xf numFmtId="0" fontId="8" fillId="0" borderId="0" xfId="0" applyFont="1" applyFill="1" applyAlignment="1">
      <alignment horizontal="left"/>
    </xf>
    <xf numFmtId="0" fontId="0" fillId="0" borderId="0" xfId="0" applyFill="1"/>
    <xf numFmtId="0" fontId="8" fillId="0" borderId="0" xfId="0" applyFont="1" applyFill="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14" fontId="0" fillId="0" borderId="0" xfId="0" applyNumberFormat="1"/>
    <xf numFmtId="17" fontId="0" fillId="0" borderId="0" xfId="0" applyNumberFormat="1"/>
    <xf numFmtId="0" fontId="6" fillId="0" borderId="0" xfId="1" applyNumberFormat="1" applyFont="1"/>
    <xf numFmtId="0" fontId="6"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4" fillId="0" borderId="0" xfId="0" applyFont="1" applyAlignment="1">
      <alignment horizontal="center"/>
    </xf>
    <xf numFmtId="0" fontId="11" fillId="0" borderId="0" xfId="3"/>
    <xf numFmtId="0" fontId="0" fillId="0" borderId="0" xfId="0" applyFill="1" applyBorder="1"/>
    <xf numFmtId="0" fontId="8" fillId="0" borderId="0" xfId="5"/>
    <xf numFmtId="0" fontId="8" fillId="0" borderId="0" xfId="5" applyFont="1" applyFill="1" applyAlignment="1">
      <alignment horizontal="left"/>
    </xf>
    <xf numFmtId="0" fontId="8" fillId="0" borderId="0" xfId="5" applyFont="1" applyAlignment="1">
      <alignment horizontal="left"/>
    </xf>
    <xf numFmtId="43" fontId="0" fillId="0" borderId="0" xfId="6" applyFont="1"/>
    <xf numFmtId="0" fontId="4" fillId="3" borderId="1" xfId="5" applyFont="1" applyFill="1" applyBorder="1" applyAlignment="1">
      <alignment wrapText="1"/>
    </xf>
    <xf numFmtId="164" fontId="0" fillId="0" borderId="1" xfId="7" applyNumberFormat="1" applyFont="1" applyBorder="1"/>
    <xf numFmtId="0" fontId="4" fillId="0" borderId="1" xfId="5" applyFont="1" applyBorder="1"/>
    <xf numFmtId="43" fontId="0" fillId="0" borderId="1" xfId="6" applyFont="1" applyBorder="1"/>
    <xf numFmtId="0" fontId="7" fillId="0" borderId="0" xfId="5" applyFont="1" applyAlignment="1">
      <alignment horizontal="left"/>
    </xf>
    <xf numFmtId="0" fontId="6" fillId="0" borderId="0" xfId="5" applyFont="1" applyAlignment="1">
      <alignment horizontal="left"/>
    </xf>
    <xf numFmtId="0" fontId="5"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5" fillId="0" borderId="0" xfId="3" applyFont="1" applyFill="1" applyAlignment="1">
      <alignment horizontal="left"/>
    </xf>
    <xf numFmtId="0" fontId="6" fillId="0" borderId="0" xfId="3" applyFont="1"/>
    <xf numFmtId="0" fontId="6" fillId="0" borderId="0" xfId="3" applyFont="1" applyAlignment="1">
      <alignment horizontal="left"/>
    </xf>
    <xf numFmtId="4" fontId="6" fillId="0" borderId="0" xfId="3" applyNumberFormat="1" applyFont="1" applyAlignment="1">
      <alignment horizontal="center"/>
    </xf>
    <xf numFmtId="0" fontId="7" fillId="0" borderId="0" xfId="3" applyFont="1" applyAlignment="1">
      <alignment horizontal="left"/>
    </xf>
    <xf numFmtId="0" fontId="8" fillId="0" borderId="0" xfId="3" applyFont="1" applyAlignment="1">
      <alignment horizontal="left"/>
    </xf>
    <xf numFmtId="0" fontId="8" fillId="0" borderId="0" xfId="3" applyFont="1"/>
    <xf numFmtId="0" fontId="0" fillId="0" borderId="0" xfId="0" applyAlignment="1">
      <alignment horizontal="center" wrapText="1"/>
    </xf>
    <xf numFmtId="0" fontId="3" fillId="0" borderId="0" xfId="3" applyFont="1"/>
    <xf numFmtId="0" fontId="17" fillId="0" borderId="0" xfId="3" applyFont="1" applyBorder="1" applyAlignment="1">
      <alignment vertical="top" wrapText="1"/>
    </xf>
    <xf numFmtId="0" fontId="15" fillId="0" borderId="0" xfId="3" applyFont="1" applyBorder="1" applyAlignment="1">
      <alignment vertical="top" wrapText="1"/>
    </xf>
    <xf numFmtId="0" fontId="15" fillId="0" borderId="0" xfId="3" applyFont="1" applyFill="1" applyBorder="1" applyAlignment="1">
      <alignment vertical="top" wrapText="1"/>
    </xf>
    <xf numFmtId="0" fontId="16" fillId="0" borderId="0" xfId="0" applyFont="1"/>
    <xf numFmtId="0" fontId="17" fillId="0" borderId="0" xfId="0" applyFont="1" applyBorder="1" applyAlignment="1">
      <alignment horizontal="center"/>
    </xf>
    <xf numFmtId="0" fontId="3" fillId="0" borderId="0" xfId="3" applyFont="1" applyBorder="1"/>
    <xf numFmtId="0" fontId="16" fillId="0" borderId="0" xfId="3" applyFont="1" applyBorder="1"/>
    <xf numFmtId="0" fontId="16" fillId="0" borderId="0" xfId="0" applyFont="1" applyBorder="1"/>
    <xf numFmtId="0" fontId="14" fillId="0" borderId="0" xfId="0" applyFont="1"/>
    <xf numFmtId="0" fontId="17" fillId="0" borderId="0" xfId="3" applyFont="1" applyAlignment="1">
      <alignment horizontal="right"/>
    </xf>
    <xf numFmtId="0" fontId="16" fillId="0" borderId="0" xfId="0" applyFont="1" applyAlignment="1">
      <alignment horizontal="right"/>
    </xf>
    <xf numFmtId="0" fontId="17" fillId="0" borderId="0" xfId="0" applyFont="1" applyAlignment="1">
      <alignment horizontal="right"/>
    </xf>
    <xf numFmtId="0" fontId="3" fillId="0" borderId="0" xfId="3" applyFont="1" applyFill="1"/>
    <xf numFmtId="0" fontId="4" fillId="5"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xf>
    <xf numFmtId="0" fontId="8" fillId="5" borderId="0" xfId="0" applyFont="1" applyFill="1" applyAlignment="1">
      <alignment horizontal="left"/>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4" fillId="0" borderId="1" xfId="0" applyFont="1" applyFill="1" applyBorder="1" applyAlignment="1">
      <alignment horizontal="center"/>
    </xf>
    <xf numFmtId="0" fontId="18" fillId="0" borderId="0" xfId="0" applyFont="1" applyAlignment="1">
      <alignment horizontal="left"/>
    </xf>
    <xf numFmtId="0" fontId="19" fillId="0" borderId="0" xfId="0" applyFont="1"/>
    <xf numFmtId="0" fontId="20" fillId="0" borderId="0" xfId="0" applyFont="1"/>
    <xf numFmtId="0" fontId="20" fillId="0" borderId="0" xfId="0" applyFont="1" applyAlignment="1">
      <alignment horizontal="left"/>
    </xf>
    <xf numFmtId="4" fontId="20" fillId="0" borderId="0" xfId="0" applyNumberFormat="1" applyFont="1" applyAlignment="1">
      <alignment horizontal="center"/>
    </xf>
    <xf numFmtId="0" fontId="0" fillId="0" borderId="0" xfId="0" applyFont="1"/>
    <xf numFmtId="0" fontId="16" fillId="0" borderId="0" xfId="0" applyFont="1" applyBorder="1" applyAlignment="1">
      <alignment horizontal="center" vertical="center" wrapText="1"/>
    </xf>
    <xf numFmtId="4" fontId="16" fillId="0" borderId="0" xfId="0" applyNumberFormat="1" applyFont="1" applyAlignment="1">
      <alignment horizontal="center"/>
    </xf>
    <xf numFmtId="0" fontId="21" fillId="0" borderId="0" xfId="0" applyFont="1" applyAlignment="1">
      <alignment horizontal="left"/>
    </xf>
    <xf numFmtId="0" fontId="11" fillId="0" borderId="0" xfId="3" applyBorder="1"/>
    <xf numFmtId="0" fontId="8" fillId="0" borderId="0" xfId="3" applyFont="1" applyBorder="1"/>
    <xf numFmtId="0" fontId="0" fillId="0" borderId="0" xfId="0" applyBorder="1"/>
    <xf numFmtId="0" fontId="4" fillId="0" borderId="0" xfId="3" applyFont="1" applyAlignment="1">
      <alignment horizontal="right"/>
    </xf>
    <xf numFmtId="0" fontId="4" fillId="0" borderId="1" xfId="0" applyFont="1" applyFill="1" applyBorder="1" applyAlignment="1">
      <alignment horizontal="center" vertical="center" wrapText="1"/>
    </xf>
    <xf numFmtId="0" fontId="22" fillId="0" borderId="0" xfId="3" applyFont="1"/>
    <xf numFmtId="0" fontId="22" fillId="0" borderId="0" xfId="3" applyFont="1" applyFill="1"/>
    <xf numFmtId="0" fontId="4" fillId="0" borderId="1" xfId="0" applyFont="1" applyBorder="1" applyAlignment="1">
      <alignment horizontal="center" vertical="center" wrapText="1"/>
    </xf>
    <xf numFmtId="0" fontId="4" fillId="0" borderId="1" xfId="3" applyFont="1" applyBorder="1" applyAlignment="1">
      <alignment vertical="top" wrapText="1"/>
    </xf>
    <xf numFmtId="0" fontId="23" fillId="0" borderId="1" xfId="3" applyFont="1" applyBorder="1" applyAlignment="1">
      <alignment vertical="top" wrapText="1"/>
    </xf>
    <xf numFmtId="0" fontId="23" fillId="0" borderId="1" xfId="3" applyFont="1" applyFill="1" applyBorder="1" applyAlignment="1">
      <alignment vertical="top" wrapText="1"/>
    </xf>
    <xf numFmtId="0" fontId="6" fillId="0" borderId="0" xfId="5" applyFont="1"/>
    <xf numFmtId="4" fontId="6" fillId="0" borderId="0" xfId="5" applyNumberFormat="1" applyFont="1" applyAlignment="1">
      <alignment horizontal="center"/>
    </xf>
    <xf numFmtId="0" fontId="8" fillId="0" borderId="0" xfId="5" applyAlignment="1">
      <alignment horizontal="center" vertical="top"/>
    </xf>
    <xf numFmtId="0" fontId="4" fillId="0" borderId="3" xfId="5" applyFont="1" applyBorder="1" applyAlignment="1">
      <alignment horizontal="center" vertical="top" wrapText="1"/>
    </xf>
    <xf numFmtId="4" fontId="4" fillId="0" borderId="3" xfId="5" applyNumberFormat="1" applyFont="1" applyBorder="1" applyAlignment="1">
      <alignment horizontal="center" vertical="top" wrapText="1"/>
    </xf>
    <xf numFmtId="4" fontId="4" fillId="0" borderId="0" xfId="5" applyNumberFormat="1" applyFont="1" applyBorder="1" applyAlignment="1">
      <alignment horizontal="center" vertical="top" wrapText="1"/>
    </xf>
    <xf numFmtId="0" fontId="8" fillId="0" borderId="0" xfId="5" applyAlignment="1">
      <alignment horizontal="center"/>
    </xf>
    <xf numFmtId="0" fontId="4" fillId="0" borderId="21" xfId="5" applyFont="1" applyBorder="1" applyAlignment="1">
      <alignment horizontal="center" wrapText="1"/>
    </xf>
    <xf numFmtId="0" fontId="4" fillId="0" borderId="19" xfId="5" applyFont="1" applyBorder="1" applyAlignment="1">
      <alignment horizontal="center" wrapText="1"/>
    </xf>
    <xf numFmtId="0" fontId="4" fillId="0" borderId="0" xfId="5" applyFont="1" applyAlignment="1">
      <alignment vertical="top" wrapText="1"/>
    </xf>
    <xf numFmtId="166" fontId="0" fillId="0" borderId="19" xfId="6" applyNumberFormat="1" applyFont="1" applyBorder="1" applyAlignment="1">
      <alignment vertical="top"/>
    </xf>
    <xf numFmtId="0" fontId="8" fillId="0" borderId="0" xfId="5" applyAlignment="1">
      <alignment vertical="top"/>
    </xf>
    <xf numFmtId="0" fontId="4" fillId="0" borderId="0" xfId="5" applyFont="1"/>
    <xf numFmtId="0" fontId="8" fillId="0" borderId="2" xfId="5" applyBorder="1"/>
    <xf numFmtId="0" fontId="2" fillId="0" borderId="0" xfId="8"/>
    <xf numFmtId="0" fontId="7" fillId="0" borderId="0" xfId="8" applyFont="1" applyAlignment="1">
      <alignment horizontal="left"/>
    </xf>
    <xf numFmtId="0" fontId="8" fillId="0" borderId="0" xfId="9" applyFont="1" applyFill="1" applyBorder="1" applyAlignment="1">
      <alignment horizontal="center" vertical="top" wrapText="1"/>
    </xf>
    <xf numFmtId="0" fontId="8" fillId="0" borderId="20" xfId="9" applyFont="1" applyFill="1" applyBorder="1" applyAlignment="1">
      <alignment horizontal="center"/>
    </xf>
    <xf numFmtId="0" fontId="4" fillId="0" borderId="27" xfId="9" applyFont="1" applyFill="1" applyBorder="1" applyAlignment="1">
      <alignment horizontal="center"/>
    </xf>
    <xf numFmtId="0" fontId="4" fillId="0" borderId="32" xfId="9" applyFont="1" applyFill="1" applyBorder="1" applyAlignment="1">
      <alignment horizontal="center"/>
    </xf>
    <xf numFmtId="0" fontId="8" fillId="0" borderId="24" xfId="9" applyFont="1" applyFill="1" applyBorder="1" applyAlignment="1">
      <alignment horizontal="center"/>
    </xf>
    <xf numFmtId="0" fontId="4" fillId="0" borderId="28" xfId="9" applyFont="1" applyFill="1" applyBorder="1" applyAlignment="1">
      <alignment horizontal="center"/>
    </xf>
    <xf numFmtId="0" fontId="4" fillId="0" borderId="33" xfId="9" applyFont="1" applyFill="1" applyBorder="1" applyAlignment="1">
      <alignment horizontal="center"/>
    </xf>
    <xf numFmtId="0" fontId="4" fillId="0" borderId="34" xfId="9" applyFont="1" applyFill="1" applyBorder="1" applyAlignment="1">
      <alignment horizontal="center"/>
    </xf>
    <xf numFmtId="0" fontId="8" fillId="0" borderId="21" xfId="9" applyFont="1" applyFill="1" applyBorder="1" applyAlignment="1">
      <alignment vertical="top" wrapText="1"/>
    </xf>
    <xf numFmtId="167" fontId="9" fillId="0" borderId="17" xfId="9" applyNumberFormat="1" applyFont="1" applyFill="1" applyBorder="1"/>
    <xf numFmtId="167" fontId="9" fillId="0" borderId="14" xfId="9" applyNumberFormat="1" applyFont="1" applyFill="1" applyBorder="1"/>
    <xf numFmtId="167" fontId="9" fillId="0" borderId="10" xfId="9" applyNumberFormat="1" applyFont="1" applyFill="1" applyBorder="1"/>
    <xf numFmtId="167" fontId="25" fillId="0" borderId="0" xfId="9" applyNumberFormat="1" applyFont="1" applyFill="1" applyBorder="1"/>
    <xf numFmtId="0" fontId="8" fillId="0" borderId="24" xfId="9" applyFont="1" applyFill="1" applyBorder="1" applyAlignment="1">
      <alignment vertical="top" wrapText="1"/>
    </xf>
    <xf numFmtId="167" fontId="8" fillId="0" borderId="24" xfId="9" applyNumberFormat="1" applyFont="1" applyFill="1" applyBorder="1"/>
    <xf numFmtId="167" fontId="8" fillId="0" borderId="0" xfId="9" applyNumberFormat="1" applyFont="1" applyFill="1" applyBorder="1"/>
    <xf numFmtId="167" fontId="8" fillId="0" borderId="20" xfId="9" applyNumberFormat="1" applyFont="1" applyFill="1" applyBorder="1"/>
    <xf numFmtId="0" fontId="8" fillId="0" borderId="16" xfId="9" applyFont="1" applyFill="1" applyBorder="1" applyAlignment="1">
      <alignment vertical="top" wrapText="1"/>
    </xf>
    <xf numFmtId="167" fontId="8" fillId="0" borderId="16" xfId="9" applyNumberFormat="1" applyFont="1" applyFill="1" applyBorder="1"/>
    <xf numFmtId="167" fontId="8" fillId="0" borderId="22" xfId="9" applyNumberFormat="1" applyFont="1" applyFill="1" applyBorder="1"/>
    <xf numFmtId="167" fontId="8" fillId="0" borderId="12" xfId="9" applyNumberFormat="1" applyFont="1" applyFill="1" applyBorder="1"/>
    <xf numFmtId="0" fontId="8" fillId="0" borderId="24" xfId="9" applyFont="1" applyFill="1" applyBorder="1" applyAlignment="1">
      <alignment vertical="center" wrapText="1"/>
    </xf>
    <xf numFmtId="167" fontId="8" fillId="0" borderId="24" xfId="9" applyNumberFormat="1" applyFont="1" applyFill="1" applyBorder="1" applyAlignment="1">
      <alignment horizontal="center"/>
    </xf>
    <xf numFmtId="167" fontId="8" fillId="0" borderId="20" xfId="9" applyNumberFormat="1" applyFont="1" applyFill="1" applyBorder="1" applyAlignment="1">
      <alignment horizontal="center"/>
    </xf>
    <xf numFmtId="0" fontId="8" fillId="0" borderId="28" xfId="9" applyFont="1" applyFill="1" applyBorder="1" applyAlignment="1">
      <alignment vertical="top" wrapText="1"/>
    </xf>
    <xf numFmtId="167" fontId="8" fillId="0" borderId="28" xfId="9" applyNumberFormat="1" applyFont="1" applyFill="1" applyBorder="1"/>
    <xf numFmtId="43" fontId="8" fillId="0" borderId="33" xfId="9" applyNumberFormat="1" applyFont="1" applyFill="1" applyBorder="1"/>
    <xf numFmtId="167" fontId="8" fillId="0" borderId="28" xfId="9" applyNumberFormat="1" applyFont="1" applyFill="1" applyBorder="1" applyAlignment="1">
      <alignment horizontal="center"/>
    </xf>
    <xf numFmtId="168" fontId="8" fillId="0" borderId="34" xfId="10" applyNumberFormat="1" applyFont="1" applyFill="1" applyBorder="1" applyAlignment="1">
      <alignment horizontal="center"/>
    </xf>
    <xf numFmtId="0" fontId="5" fillId="0" borderId="0" xfId="9" applyFont="1" applyFill="1" applyAlignment="1">
      <alignment horizontal="left"/>
    </xf>
    <xf numFmtId="0" fontId="4" fillId="0" borderId="1" xfId="8" applyFont="1" applyBorder="1" applyAlignment="1">
      <alignment horizontal="center" vertical="top" wrapText="1"/>
    </xf>
    <xf numFmtId="0" fontId="4" fillId="0" borderId="1" xfId="8" applyFont="1" applyBorder="1" applyAlignment="1">
      <alignment vertical="top" wrapText="1"/>
    </xf>
    <xf numFmtId="0" fontId="8" fillId="0" borderId="1" xfId="8" applyFont="1" applyBorder="1" applyAlignment="1">
      <alignment vertical="top" wrapText="1"/>
    </xf>
    <xf numFmtId="0" fontId="26" fillId="0" borderId="1" xfId="8" applyNumberFormat="1" applyFont="1" applyBorder="1" applyAlignment="1">
      <alignment horizontal="left" vertical="top" wrapText="1" indent="3"/>
    </xf>
    <xf numFmtId="9" fontId="26" fillId="0" borderId="1" xfId="11" applyFont="1" applyBorder="1" applyAlignment="1">
      <alignment horizontal="left" vertical="top" wrapText="1" indent="3"/>
    </xf>
    <xf numFmtId="43" fontId="26" fillId="0" borderId="1" xfId="10" applyFont="1" applyBorder="1" applyAlignment="1">
      <alignment horizontal="left" vertical="top" wrapText="1" indent="3"/>
    </xf>
    <xf numFmtId="0" fontId="7" fillId="0" borderId="0" xfId="12" applyFont="1" applyFill="1" applyAlignment="1">
      <alignment horizontal="left" vertical="center" wrapText="1"/>
    </xf>
    <xf numFmtId="0" fontId="8" fillId="0" borderId="1" xfId="9" applyFont="1" applyBorder="1" applyAlignment="1">
      <alignment vertical="top" wrapText="1"/>
    </xf>
    <xf numFmtId="0" fontId="8" fillId="0" borderId="1" xfId="9" applyBorder="1" applyAlignment="1">
      <alignment wrapText="1"/>
    </xf>
    <xf numFmtId="0" fontId="8" fillId="0" borderId="1" xfId="9" applyBorder="1" applyAlignment="1">
      <alignment vertical="top" wrapText="1"/>
    </xf>
    <xf numFmtId="169" fontId="28" fillId="0" borderId="1" xfId="13" applyNumberFormat="1" applyFont="1" applyBorder="1" applyAlignment="1">
      <alignment horizontal="center" vertical="center" wrapText="1"/>
    </xf>
    <xf numFmtId="0" fontId="28" fillId="0" borderId="1" xfId="13" applyFont="1" applyBorder="1" applyAlignment="1">
      <alignment vertical="center" wrapText="1"/>
    </xf>
    <xf numFmtId="168" fontId="28" fillId="0" borderId="1" xfId="4" applyNumberFormat="1" applyFont="1" applyFill="1" applyBorder="1" applyAlignment="1">
      <alignment horizontal="center" vertical="center" wrapText="1" shrinkToFit="1"/>
    </xf>
    <xf numFmtId="9" fontId="28" fillId="0" borderId="1" xfId="13" applyNumberFormat="1" applyFont="1" applyBorder="1" applyAlignment="1">
      <alignment horizontal="center" vertical="center" wrapText="1"/>
    </xf>
    <xf numFmtId="170" fontId="28" fillId="0" borderId="1" xfId="14" applyNumberFormat="1" applyFont="1" applyFill="1" applyBorder="1" applyAlignment="1">
      <alignment horizontal="center" vertical="center" wrapText="1" shrinkToFit="1"/>
    </xf>
    <xf numFmtId="0" fontId="24" fillId="0" borderId="1" xfId="9" applyFont="1" applyBorder="1" applyAlignment="1">
      <alignment vertical="top" wrapText="1"/>
    </xf>
    <xf numFmtId="0" fontId="8" fillId="0" borderId="0" xfId="8" applyFont="1" applyAlignment="1">
      <alignment horizontal="right"/>
    </xf>
    <xf numFmtId="0" fontId="22" fillId="0" borderId="0" xfId="8" applyFont="1"/>
    <xf numFmtId="0" fontId="4" fillId="0" borderId="0" xfId="8" applyFont="1" applyAlignment="1">
      <alignment horizontal="right"/>
    </xf>
    <xf numFmtId="0" fontId="8" fillId="0" borderId="0" xfId="9" applyAlignment="1"/>
    <xf numFmtId="0" fontId="6" fillId="0" borderId="0" xfId="15" applyFont="1" applyFill="1" applyAlignment="1">
      <alignment horizontal="left" vertical="center"/>
    </xf>
    <xf numFmtId="0" fontId="7" fillId="0" borderId="0" xfId="15" applyFont="1" applyFill="1" applyAlignment="1">
      <alignment horizontal="left" vertical="center"/>
    </xf>
    <xf numFmtId="0" fontId="7" fillId="0" borderId="0" xfId="9" applyFont="1" applyAlignment="1">
      <alignment wrapText="1"/>
    </xf>
    <xf numFmtId="0" fontId="8" fillId="0" borderId="0" xfId="9" applyFont="1" applyAlignment="1"/>
    <xf numFmtId="0" fontId="8" fillId="0" borderId="0" xfId="9" applyFont="1" applyAlignment="1">
      <alignment wrapText="1"/>
    </xf>
    <xf numFmtId="0" fontId="4" fillId="0" borderId="0" xfId="15" applyFont="1" applyFill="1" applyAlignment="1">
      <alignment horizontal="left" vertical="center" wrapText="1"/>
    </xf>
    <xf numFmtId="0" fontId="8" fillId="0" borderId="0" xfId="9" applyAlignment="1">
      <alignment wrapText="1"/>
    </xf>
    <xf numFmtId="0" fontId="8" fillId="0" borderId="1" xfId="9" applyFont="1" applyBorder="1" applyAlignment="1">
      <alignment horizontal="left" vertical="top" wrapText="1"/>
    </xf>
    <xf numFmtId="0" fontId="8" fillId="0" borderId="1" xfId="9" applyFont="1" applyBorder="1" applyAlignment="1">
      <alignment horizontal="left" vertical="top"/>
    </xf>
    <xf numFmtId="169" fontId="8" fillId="0" borderId="1" xfId="13" applyNumberFormat="1" applyFont="1" applyBorder="1" applyAlignment="1">
      <alignment horizontal="left" vertical="top"/>
    </xf>
    <xf numFmtId="0" fontId="8" fillId="0" borderId="1" xfId="13" applyFont="1" applyBorder="1" applyAlignment="1">
      <alignment horizontal="left" vertical="top"/>
    </xf>
    <xf numFmtId="168" fontId="8" fillId="0" borderId="1" xfId="4" applyNumberFormat="1" applyFont="1" applyFill="1" applyBorder="1" applyAlignment="1">
      <alignment horizontal="left" vertical="top" shrinkToFit="1"/>
    </xf>
    <xf numFmtId="9" fontId="8" fillId="0" borderId="1" xfId="13" applyNumberFormat="1" applyFont="1" applyBorder="1" applyAlignment="1">
      <alignment horizontal="left" vertical="top"/>
    </xf>
    <xf numFmtId="170" fontId="8" fillId="0" borderId="1" xfId="14" applyNumberFormat="1" applyFont="1" applyFill="1" applyBorder="1" applyAlignment="1">
      <alignment horizontal="left" vertical="top" shrinkToFit="1"/>
    </xf>
    <xf numFmtId="0" fontId="24" fillId="0" borderId="1" xfId="9" applyFont="1" applyBorder="1" applyAlignment="1">
      <alignment horizontal="left" vertical="top" wrapText="1"/>
    </xf>
    <xf numFmtId="0" fontId="6" fillId="0" borderId="0" xfId="9" applyFont="1" applyAlignment="1"/>
    <xf numFmtId="0" fontId="7" fillId="0" borderId="0" xfId="9" applyFont="1" applyAlignment="1"/>
    <xf numFmtId="0" fontId="8" fillId="0" borderId="1" xfId="9" applyBorder="1" applyAlignment="1"/>
    <xf numFmtId="0" fontId="8" fillId="0" borderId="0" xfId="9" applyBorder="1" applyAlignment="1"/>
    <xf numFmtId="0" fontId="8" fillId="0" borderId="1" xfId="9" applyFont="1" applyBorder="1" applyAlignment="1"/>
    <xf numFmtId="0" fontId="8" fillId="0" borderId="1" xfId="9" applyBorder="1"/>
    <xf numFmtId="0" fontId="29" fillId="0" borderId="0" xfId="0" applyFont="1"/>
    <xf numFmtId="17" fontId="29" fillId="0" borderId="0" xfId="1" applyNumberFormat="1" applyFont="1"/>
    <xf numFmtId="43" fontId="29" fillId="0" borderId="0" xfId="1" applyFont="1"/>
    <xf numFmtId="165" fontId="29" fillId="0" borderId="0" xfId="1" applyNumberFormat="1" applyFont="1"/>
    <xf numFmtId="0" fontId="29" fillId="0" borderId="0" xfId="1" applyNumberFormat="1" applyFont="1" applyAlignment="1">
      <alignment vertical="top" wrapText="1"/>
    </xf>
    <xf numFmtId="17" fontId="29" fillId="0" borderId="0" xfId="1" applyNumberFormat="1" applyFont="1" applyAlignment="1">
      <alignment vertical="top" wrapText="1"/>
    </xf>
    <xf numFmtId="0" fontId="30" fillId="0" borderId="0" xfId="0" applyFont="1"/>
    <xf numFmtId="0" fontId="5" fillId="0" borderId="0" xfId="9" applyFont="1" applyAlignment="1">
      <alignment horizontal="left" vertical="top" wrapText="1"/>
    </xf>
    <xf numFmtId="0" fontId="6" fillId="0" borderId="0" xfId="9" applyFont="1" applyAlignment="1">
      <alignment vertical="top" wrapText="1"/>
    </xf>
    <xf numFmtId="0" fontId="8" fillId="0" borderId="0" xfId="9" applyAlignment="1">
      <alignment vertical="top" wrapText="1"/>
    </xf>
    <xf numFmtId="0" fontId="6" fillId="0" borderId="0" xfId="9" applyFont="1" applyAlignment="1">
      <alignment horizontal="left" vertical="top" wrapText="1"/>
    </xf>
    <xf numFmtId="4" fontId="6" fillId="0" borderId="0" xfId="9" applyNumberFormat="1" applyFont="1" applyAlignment="1">
      <alignment horizontal="center" vertical="top" wrapText="1"/>
    </xf>
    <xf numFmtId="0" fontId="7" fillId="0" borderId="0" xfId="9" applyFont="1" applyAlignment="1">
      <alignment horizontal="left" vertical="top" wrapText="1"/>
    </xf>
    <xf numFmtId="0" fontId="8" fillId="0" borderId="0" xfId="9" applyFont="1" applyBorder="1" applyAlignment="1">
      <alignment vertical="top" wrapText="1"/>
    </xf>
    <xf numFmtId="0" fontId="8" fillId="6" borderId="1" xfId="9" applyFill="1" applyBorder="1" applyAlignment="1">
      <alignment vertical="top" wrapText="1"/>
    </xf>
    <xf numFmtId="0" fontId="24" fillId="6" borderId="1" xfId="9" applyFont="1" applyFill="1" applyBorder="1" applyAlignment="1">
      <alignment vertical="top" wrapText="1"/>
    </xf>
    <xf numFmtId="0" fontId="8" fillId="0" borderId="0" xfId="9" applyFont="1" applyAlignment="1">
      <alignment vertical="top" wrapText="1"/>
    </xf>
    <xf numFmtId="0" fontId="8" fillId="0" borderId="1" xfId="9" applyFont="1" applyFill="1" applyBorder="1" applyAlignment="1">
      <alignment horizontal="left" vertical="top" wrapText="1"/>
    </xf>
    <xf numFmtId="0" fontId="8" fillId="0" borderId="1" xfId="9" applyFill="1" applyBorder="1" applyAlignment="1">
      <alignment vertical="top" wrapText="1"/>
    </xf>
    <xf numFmtId="0" fontId="8" fillId="0" borderId="36" xfId="9" applyFont="1" applyFill="1" applyBorder="1" applyAlignment="1">
      <alignment horizontal="left" vertical="top" wrapText="1"/>
    </xf>
    <xf numFmtId="0" fontId="8" fillId="0" borderId="0" xfId="9" applyBorder="1" applyAlignment="1">
      <alignment vertical="top" wrapText="1"/>
    </xf>
    <xf numFmtId="0" fontId="8" fillId="6" borderId="1" xfId="9" applyFont="1" applyFill="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Fill="1" applyBorder="1" applyAlignment="1">
      <alignment horizontal="center" wrapText="1"/>
    </xf>
    <xf numFmtId="0" fontId="4" fillId="0" borderId="35" xfId="9" applyFont="1" applyFill="1" applyBorder="1" applyAlignment="1">
      <alignment horizontal="center" vertical="top" wrapText="1"/>
    </xf>
    <xf numFmtId="0" fontId="4" fillId="0" borderId="1" xfId="9" applyFont="1" applyBorder="1" applyAlignment="1">
      <alignment horizontal="center" vertical="top" wrapText="1"/>
    </xf>
    <xf numFmtId="0" fontId="4" fillId="0" borderId="1" xfId="8" applyFont="1" applyBorder="1" applyAlignment="1">
      <alignment horizontal="center"/>
    </xf>
    <xf numFmtId="0" fontId="4" fillId="0" borderId="1" xfId="9" applyFont="1" applyFill="1" applyBorder="1" applyAlignment="1">
      <alignment horizontal="left" vertical="top" wrapText="1"/>
    </xf>
    <xf numFmtId="0" fontId="4" fillId="6" borderId="1" xfId="9" applyFont="1" applyFill="1" applyBorder="1" applyAlignment="1"/>
    <xf numFmtId="0" fontId="4" fillId="6" borderId="1" xfId="9" applyFont="1" applyFill="1" applyBorder="1" applyAlignment="1">
      <alignment wrapText="1"/>
    </xf>
    <xf numFmtId="0" fontId="4" fillId="6" borderId="1" xfId="9" applyFont="1" applyFill="1" applyBorder="1" applyAlignment="1">
      <alignment vertical="top" wrapText="1"/>
    </xf>
    <xf numFmtId="0" fontId="13" fillId="6" borderId="1" xfId="9" applyFont="1" applyFill="1" applyBorder="1" applyAlignment="1">
      <alignment vertical="top" wrapText="1"/>
    </xf>
    <xf numFmtId="0" fontId="4" fillId="0" borderId="0" xfId="0" applyFont="1" applyFill="1" applyAlignment="1">
      <alignment horizontal="right"/>
    </xf>
    <xf numFmtId="0" fontId="31" fillId="0" borderId="23" xfId="3" applyFont="1" applyFill="1" applyBorder="1"/>
    <xf numFmtId="0" fontId="31" fillId="0" borderId="3" xfId="3" applyFont="1" applyFill="1" applyBorder="1"/>
    <xf numFmtId="0" fontId="31" fillId="0" borderId="11" xfId="3" applyFont="1" applyFill="1" applyBorder="1"/>
    <xf numFmtId="0" fontId="32" fillId="0" borderId="7" xfId="3" applyFont="1" applyFill="1" applyBorder="1" applyAlignment="1">
      <alignment vertical="top"/>
    </xf>
    <xf numFmtId="43" fontId="32" fillId="2" borderId="22" xfId="1" applyFont="1" applyFill="1" applyBorder="1" applyAlignment="1">
      <alignment vertical="top"/>
    </xf>
    <xf numFmtId="43" fontId="32" fillId="4" borderId="21" xfId="1" applyFont="1" applyFill="1" applyBorder="1" applyAlignment="1">
      <alignment vertical="top"/>
    </xf>
    <xf numFmtId="0" fontId="32" fillId="0" borderId="12" xfId="3" applyFont="1" applyFill="1" applyBorder="1" applyAlignment="1">
      <alignment vertical="top"/>
    </xf>
    <xf numFmtId="0" fontId="32" fillId="0" borderId="5" xfId="3" quotePrefix="1" applyFont="1" applyFill="1" applyBorder="1" applyAlignment="1">
      <alignment vertical="top"/>
    </xf>
    <xf numFmtId="43" fontId="32" fillId="0" borderId="14" xfId="1" applyFont="1" applyFill="1" applyBorder="1" applyAlignment="1">
      <alignment vertical="top"/>
    </xf>
    <xf numFmtId="43" fontId="32" fillId="4" borderId="19" xfId="1" applyFont="1" applyFill="1" applyBorder="1" applyAlignment="1">
      <alignment vertical="top"/>
    </xf>
    <xf numFmtId="0" fontId="32" fillId="0" borderId="10" xfId="3" applyFont="1" applyFill="1" applyBorder="1" applyAlignment="1">
      <alignment vertical="top"/>
    </xf>
    <xf numFmtId="0" fontId="32" fillId="0" borderId="6" xfId="3" quotePrefix="1" applyFont="1" applyFill="1" applyBorder="1" applyAlignment="1">
      <alignment vertical="top"/>
    </xf>
    <xf numFmtId="0" fontId="32" fillId="0" borderId="4" xfId="3" applyFont="1" applyFill="1" applyBorder="1" applyAlignment="1">
      <alignment vertical="top"/>
    </xf>
    <xf numFmtId="43" fontId="32" fillId="2" borderId="16" xfId="1" applyFont="1" applyFill="1" applyBorder="1" applyAlignment="1">
      <alignment vertical="top"/>
    </xf>
    <xf numFmtId="43" fontId="32" fillId="0" borderId="9" xfId="1" applyFont="1" applyFill="1" applyBorder="1" applyAlignment="1">
      <alignment vertical="top"/>
    </xf>
    <xf numFmtId="43" fontId="32" fillId="0" borderId="18" xfId="1" applyFont="1" applyFill="1" applyBorder="1" applyAlignment="1">
      <alignment vertical="top"/>
    </xf>
    <xf numFmtId="0" fontId="32" fillId="0" borderId="6" xfId="3" applyFont="1" applyFill="1" applyBorder="1" applyAlignment="1">
      <alignment vertical="top"/>
    </xf>
    <xf numFmtId="43" fontId="32" fillId="0" borderId="8" xfId="1" applyFont="1" applyFill="1" applyBorder="1" applyAlignment="1">
      <alignment vertical="top"/>
    </xf>
    <xf numFmtId="43" fontId="32" fillId="0" borderId="13" xfId="1" applyFont="1" applyFill="1" applyBorder="1" applyAlignment="1">
      <alignment vertical="top"/>
    </xf>
    <xf numFmtId="43" fontId="29" fillId="0" borderId="10" xfId="1" applyFont="1" applyFill="1" applyBorder="1" applyAlignment="1">
      <alignment vertical="top"/>
    </xf>
    <xf numFmtId="43" fontId="29" fillId="0" borderId="14" xfId="1" applyFont="1" applyFill="1" applyBorder="1" applyAlignment="1">
      <alignment vertical="top"/>
    </xf>
    <xf numFmtId="0" fontId="32" fillId="0" borderId="5" xfId="3" applyFont="1" applyFill="1" applyBorder="1" applyAlignment="1">
      <alignment vertical="top"/>
    </xf>
    <xf numFmtId="43" fontId="29" fillId="2" borderId="10" xfId="1" applyFont="1" applyFill="1" applyBorder="1" applyAlignment="1">
      <alignment vertical="top"/>
    </xf>
    <xf numFmtId="43" fontId="29" fillId="2" borderId="14" xfId="1" applyFont="1" applyFill="1" applyBorder="1" applyAlignment="1">
      <alignment vertical="top"/>
    </xf>
    <xf numFmtId="43" fontId="29" fillId="2" borderId="9" xfId="1" applyFont="1" applyFill="1" applyBorder="1" applyAlignment="1">
      <alignment vertical="top"/>
    </xf>
    <xf numFmtId="43" fontId="29" fillId="2" borderId="15" xfId="1" applyFont="1" applyFill="1" applyBorder="1" applyAlignment="1">
      <alignment vertical="top"/>
    </xf>
    <xf numFmtId="43" fontId="32" fillId="0" borderId="12" xfId="1" applyFont="1" applyFill="1" applyBorder="1" applyAlignment="1">
      <alignment vertical="top"/>
    </xf>
    <xf numFmtId="43" fontId="32" fillId="0" borderId="16" xfId="1" applyFont="1" applyFill="1" applyBorder="1" applyAlignment="1">
      <alignment vertical="top"/>
    </xf>
    <xf numFmtId="43" fontId="32" fillId="2" borderId="10" xfId="1" applyFont="1" applyFill="1" applyBorder="1" applyAlignment="1">
      <alignment vertical="top"/>
    </xf>
    <xf numFmtId="43" fontId="32" fillId="2" borderId="17" xfId="1" applyFont="1" applyFill="1" applyBorder="1" applyAlignment="1">
      <alignment vertical="top"/>
    </xf>
    <xf numFmtId="43" fontId="32" fillId="2" borderId="9" xfId="1" applyFont="1" applyFill="1" applyBorder="1" applyAlignment="1">
      <alignment vertical="top"/>
    </xf>
    <xf numFmtId="43" fontId="32" fillId="2" borderId="18" xfId="1" applyFont="1" applyFill="1" applyBorder="1" applyAlignment="1">
      <alignment vertical="top"/>
    </xf>
    <xf numFmtId="0" fontId="32" fillId="0" borderId="0" xfId="3" applyFont="1"/>
    <xf numFmtId="0" fontId="32" fillId="0" borderId="29" xfId="3" applyFont="1" applyFill="1" applyBorder="1" applyAlignment="1">
      <alignment vertical="top"/>
    </xf>
    <xf numFmtId="0" fontId="33" fillId="0" borderId="0" xfId="3" applyFont="1"/>
    <xf numFmtId="0" fontId="4" fillId="0" borderId="0" xfId="0" applyFont="1" applyAlignment="1">
      <alignment horizontal="right" vertical="top" wrapText="1"/>
    </xf>
    <xf numFmtId="0" fontId="31" fillId="0" borderId="21" xfId="3" applyFont="1" applyFill="1" applyBorder="1"/>
    <xf numFmtId="43" fontId="32" fillId="0" borderId="26" xfId="1" applyFont="1" applyFill="1" applyBorder="1" applyAlignment="1">
      <alignment vertical="top"/>
    </xf>
    <xf numFmtId="0" fontId="32" fillId="0" borderId="24" xfId="3" applyFont="1" applyFill="1" applyBorder="1" applyAlignment="1">
      <alignment vertical="top"/>
    </xf>
    <xf numFmtId="43" fontId="32" fillId="2" borderId="27" xfId="1" applyFont="1" applyFill="1" applyBorder="1" applyAlignment="1">
      <alignment vertical="top"/>
    </xf>
    <xf numFmtId="43" fontId="32" fillId="4" borderId="24" xfId="1" applyFont="1" applyFill="1" applyBorder="1" applyAlignment="1">
      <alignment vertical="top"/>
    </xf>
    <xf numFmtId="43" fontId="32" fillId="2" borderId="13" xfId="1" applyFont="1" applyFill="1" applyBorder="1" applyAlignment="1">
      <alignment vertical="top"/>
    </xf>
    <xf numFmtId="43" fontId="32" fillId="0" borderId="0" xfId="1" applyFont="1" applyFill="1" applyBorder="1" applyAlignment="1">
      <alignment vertical="top"/>
    </xf>
    <xf numFmtId="0" fontId="32" fillId="0" borderId="6" xfId="3" quotePrefix="1" applyFont="1" applyBorder="1"/>
    <xf numFmtId="43" fontId="32" fillId="2" borderId="15" xfId="1" applyFont="1" applyFill="1" applyBorder="1" applyAlignment="1">
      <alignment vertical="top"/>
    </xf>
    <xf numFmtId="43" fontId="32" fillId="4" borderId="28" xfId="1" applyFont="1" applyFill="1" applyBorder="1" applyAlignment="1">
      <alignment vertical="top"/>
    </xf>
    <xf numFmtId="43" fontId="32" fillId="2" borderId="12" xfId="1" applyFont="1" applyFill="1" applyBorder="1" applyAlignment="1">
      <alignment vertical="top"/>
    </xf>
    <xf numFmtId="0" fontId="34" fillId="0" borderId="0" xfId="0" applyFont="1"/>
    <xf numFmtId="0" fontId="4" fillId="0" borderId="1" xfId="5" applyFont="1" applyFill="1" applyBorder="1" applyAlignment="1">
      <alignment horizontal="center"/>
    </xf>
    <xf numFmtId="0" fontId="8" fillId="0" borderId="1" xfId="5" applyFont="1" applyBorder="1" applyAlignment="1">
      <alignment vertical="top" wrapText="1"/>
    </xf>
    <xf numFmtId="0" fontId="0" fillId="0" borderId="0" xfId="0" applyFont="1" applyBorder="1"/>
    <xf numFmtId="0" fontId="4" fillId="0" borderId="0" xfId="5" applyFont="1" applyAlignment="1">
      <alignment horizontal="right"/>
    </xf>
    <xf numFmtId="0" fontId="4" fillId="0" borderId="0" xfId="5" applyFont="1" applyFill="1" applyAlignment="1">
      <alignment horizontal="right"/>
    </xf>
    <xf numFmtId="0" fontId="23" fillId="0" borderId="0" xfId="3" applyFont="1"/>
    <xf numFmtId="0" fontId="18" fillId="0" borderId="0" xfId="0" applyFont="1" applyFill="1" applyAlignment="1">
      <alignment horizontal="left"/>
    </xf>
    <xf numFmtId="0" fontId="23" fillId="0" borderId="23" xfId="3" applyFont="1" applyFill="1" applyBorder="1"/>
    <xf numFmtId="0" fontId="23" fillId="0" borderId="3" xfId="3" applyFont="1" applyFill="1" applyBorder="1"/>
    <xf numFmtId="0" fontId="23" fillId="0" borderId="11" xfId="3" applyFont="1" applyFill="1" applyBorder="1"/>
    <xf numFmtId="0" fontId="22" fillId="0" borderId="7" xfId="3" applyFont="1" applyFill="1" applyBorder="1" applyAlignment="1">
      <alignment vertical="top"/>
    </xf>
    <xf numFmtId="43" fontId="22" fillId="2" borderId="22" xfId="1" applyFont="1" applyFill="1" applyBorder="1" applyAlignment="1">
      <alignment vertical="top"/>
    </xf>
    <xf numFmtId="43" fontId="22" fillId="4" borderId="21" xfId="1" applyFont="1" applyFill="1" applyBorder="1" applyAlignment="1">
      <alignment vertical="top"/>
    </xf>
    <xf numFmtId="0" fontId="22" fillId="0" borderId="12" xfId="3" applyFont="1" applyFill="1" applyBorder="1" applyAlignment="1">
      <alignment vertical="top"/>
    </xf>
    <xf numFmtId="0" fontId="22" fillId="0" borderId="5" xfId="3" quotePrefix="1" applyFont="1" applyFill="1" applyBorder="1" applyAlignment="1">
      <alignment vertical="top"/>
    </xf>
    <xf numFmtId="43" fontId="22" fillId="0" borderId="14" xfId="1" applyFont="1" applyFill="1" applyBorder="1" applyAlignment="1">
      <alignment vertical="top"/>
    </xf>
    <xf numFmtId="43" fontId="22" fillId="4" borderId="19" xfId="1" applyFont="1" applyFill="1" applyBorder="1" applyAlignment="1">
      <alignment vertical="top"/>
    </xf>
    <xf numFmtId="0" fontId="22" fillId="0" borderId="10" xfId="3" applyFont="1" applyFill="1" applyBorder="1" applyAlignment="1">
      <alignment vertical="top"/>
    </xf>
    <xf numFmtId="0" fontId="22" fillId="0" borderId="6" xfId="3" quotePrefix="1" applyFont="1" applyFill="1" applyBorder="1" applyAlignment="1">
      <alignment vertical="top"/>
    </xf>
    <xf numFmtId="43" fontId="22" fillId="0" borderId="15" xfId="1" applyFont="1" applyFill="1" applyBorder="1" applyAlignment="1">
      <alignment vertical="top"/>
    </xf>
    <xf numFmtId="0" fontId="22" fillId="0" borderId="9" xfId="3" applyFont="1" applyFill="1" applyBorder="1" applyAlignment="1">
      <alignment vertical="top"/>
    </xf>
    <xf numFmtId="0" fontId="22" fillId="0" borderId="19" xfId="3" applyFont="1" applyFill="1" applyBorder="1" applyAlignment="1">
      <alignment vertical="top"/>
    </xf>
    <xf numFmtId="43" fontId="22" fillId="2" borderId="0" xfId="1" applyFont="1" applyFill="1" applyBorder="1" applyAlignment="1">
      <alignment vertical="top"/>
    </xf>
    <xf numFmtId="43" fontId="22" fillId="4" borderId="2" xfId="1" applyFont="1" applyFill="1" applyBorder="1" applyAlignment="1">
      <alignment vertical="top"/>
    </xf>
    <xf numFmtId="0" fontId="22" fillId="0" borderId="20" xfId="3" applyFont="1" applyFill="1" applyBorder="1" applyAlignment="1">
      <alignment vertical="top"/>
    </xf>
    <xf numFmtId="0" fontId="22" fillId="0" borderId="4" xfId="3" applyFont="1" applyFill="1" applyBorder="1" applyAlignment="1">
      <alignment vertical="top"/>
    </xf>
    <xf numFmtId="43" fontId="22" fillId="2" borderId="8" xfId="1" applyFont="1" applyFill="1" applyBorder="1" applyAlignment="1">
      <alignment vertical="top"/>
    </xf>
    <xf numFmtId="43" fontId="22" fillId="2" borderId="16" xfId="1" applyFont="1" applyFill="1" applyBorder="1" applyAlignment="1">
      <alignment vertical="top"/>
    </xf>
    <xf numFmtId="43" fontId="22" fillId="0" borderId="9" xfId="1" applyFont="1" applyFill="1" applyBorder="1" applyAlignment="1">
      <alignment vertical="top"/>
    </xf>
    <xf numFmtId="43" fontId="22" fillId="0" borderId="18" xfId="1" applyFont="1" applyFill="1" applyBorder="1" applyAlignment="1">
      <alignment vertical="top"/>
    </xf>
    <xf numFmtId="0" fontId="22" fillId="0" borderId="6" xfId="3" applyFont="1" applyFill="1" applyBorder="1" applyAlignment="1">
      <alignment vertical="top"/>
    </xf>
    <xf numFmtId="43" fontId="22" fillId="0" borderId="8" xfId="1" applyFont="1" applyFill="1" applyBorder="1" applyAlignment="1">
      <alignment vertical="top"/>
    </xf>
    <xf numFmtId="43" fontId="22" fillId="0" borderId="13" xfId="1" applyFont="1" applyFill="1" applyBorder="1" applyAlignment="1">
      <alignment vertical="top"/>
    </xf>
    <xf numFmtId="43" fontId="8" fillId="0" borderId="10" xfId="1" applyFont="1" applyFill="1" applyBorder="1" applyAlignment="1">
      <alignment vertical="top"/>
    </xf>
    <xf numFmtId="43" fontId="8" fillId="0" borderId="14" xfId="1" applyFont="1" applyFill="1" applyBorder="1" applyAlignment="1">
      <alignment vertical="top"/>
    </xf>
    <xf numFmtId="0" fontId="22" fillId="0" borderId="5" xfId="3" applyFont="1" applyFill="1" applyBorder="1" applyAlignment="1">
      <alignment vertical="top"/>
    </xf>
    <xf numFmtId="43" fontId="8" fillId="2" borderId="10" xfId="1" applyFont="1" applyFill="1" applyBorder="1" applyAlignment="1">
      <alignment vertical="top"/>
    </xf>
    <xf numFmtId="43" fontId="8" fillId="2" borderId="14" xfId="1" applyFont="1" applyFill="1" applyBorder="1" applyAlignment="1">
      <alignment vertical="top"/>
    </xf>
    <xf numFmtId="43" fontId="8" fillId="2" borderId="9" xfId="1" applyFont="1" applyFill="1" applyBorder="1" applyAlignment="1">
      <alignment vertical="top"/>
    </xf>
    <xf numFmtId="43" fontId="8" fillId="2" borderId="15" xfId="1" applyFont="1" applyFill="1" applyBorder="1" applyAlignment="1">
      <alignment vertical="top"/>
    </xf>
    <xf numFmtId="43" fontId="22" fillId="0" borderId="12" xfId="1" applyFont="1" applyFill="1" applyBorder="1" applyAlignment="1">
      <alignment vertical="top"/>
    </xf>
    <xf numFmtId="43" fontId="22" fillId="0" borderId="16" xfId="1" applyFont="1" applyFill="1" applyBorder="1" applyAlignment="1">
      <alignment vertical="top"/>
    </xf>
    <xf numFmtId="43" fontId="22" fillId="2" borderId="10" xfId="1" applyFont="1" applyFill="1" applyBorder="1" applyAlignment="1">
      <alignment vertical="top"/>
    </xf>
    <xf numFmtId="43" fontId="22" fillId="2" borderId="17" xfId="1" applyFont="1" applyFill="1" applyBorder="1" applyAlignment="1">
      <alignment vertical="top"/>
    </xf>
    <xf numFmtId="43" fontId="22" fillId="2" borderId="9" xfId="1" applyFont="1" applyFill="1" applyBorder="1" applyAlignment="1">
      <alignment vertical="top"/>
    </xf>
    <xf numFmtId="43" fontId="22" fillId="2" borderId="18" xfId="1" applyFont="1" applyFill="1" applyBorder="1" applyAlignment="1">
      <alignment vertical="top"/>
    </xf>
    <xf numFmtId="0" fontId="22" fillId="0" borderId="25" xfId="3" applyFont="1" applyFill="1" applyBorder="1" applyAlignment="1">
      <alignment vertical="top"/>
    </xf>
    <xf numFmtId="43" fontId="22" fillId="2" borderId="4" xfId="1" applyFont="1" applyFill="1" applyBorder="1" applyAlignment="1">
      <alignment vertical="top"/>
    </xf>
    <xf numFmtId="0" fontId="22" fillId="0" borderId="8" xfId="3" applyFont="1" applyFill="1" applyBorder="1" applyAlignment="1">
      <alignment vertical="top"/>
    </xf>
    <xf numFmtId="0" fontId="22" fillId="0" borderId="31" xfId="3" quotePrefix="1" applyFont="1" applyFill="1" applyBorder="1" applyAlignment="1">
      <alignment vertical="top"/>
    </xf>
    <xf numFmtId="43" fontId="22" fillId="0" borderId="30" xfId="1" applyFont="1" applyFill="1" applyBorder="1" applyAlignment="1">
      <alignment vertical="top"/>
    </xf>
    <xf numFmtId="0" fontId="22" fillId="0" borderId="29" xfId="3" applyFont="1" applyFill="1" applyBorder="1" applyAlignment="1">
      <alignment vertical="top"/>
    </xf>
    <xf numFmtId="43" fontId="22" fillId="0" borderId="4" xfId="1" applyFont="1" applyFill="1" applyBorder="1" applyAlignment="1">
      <alignment vertical="top"/>
    </xf>
    <xf numFmtId="0" fontId="22" fillId="0" borderId="17" xfId="3" quotePrefix="1" applyFont="1" applyFill="1" applyBorder="1" applyAlignment="1">
      <alignment vertical="top"/>
    </xf>
    <xf numFmtId="43" fontId="22" fillId="2" borderId="5" xfId="1" applyFont="1" applyFill="1" applyBorder="1" applyAlignment="1">
      <alignment vertical="top"/>
    </xf>
    <xf numFmtId="43" fontId="8" fillId="2" borderId="5" xfId="1" applyFont="1" applyFill="1" applyBorder="1" applyAlignment="1">
      <alignment vertical="top"/>
    </xf>
    <xf numFmtId="0" fontId="22" fillId="0" borderId="18" xfId="3" quotePrefix="1" applyFont="1" applyFill="1" applyBorder="1" applyAlignment="1">
      <alignment vertical="top"/>
    </xf>
    <xf numFmtId="43" fontId="8" fillId="2" borderId="6" xfId="1" applyFont="1" applyFill="1" applyBorder="1" applyAlignment="1">
      <alignment vertical="top"/>
    </xf>
    <xf numFmtId="4" fontId="4" fillId="0" borderId="25" xfId="9" applyNumberFormat="1" applyFont="1" applyFill="1" applyBorder="1" applyAlignment="1">
      <alignment horizontal="center" vertical="top" wrapText="1"/>
    </xf>
    <xf numFmtId="4" fontId="4" fillId="0" borderId="8" xfId="9" applyNumberFormat="1" applyFont="1" applyFill="1" applyBorder="1" applyAlignment="1">
      <alignment horizontal="center" vertical="top" wrapText="1"/>
    </xf>
  </cellXfs>
  <cellStyles count="16">
    <cellStyle name="Comma" xfId="1" builtinId="3"/>
    <cellStyle name="Comma 2" xfId="4"/>
    <cellStyle name="Comma 3" xfId="6"/>
    <cellStyle name="Comma 4" xfId="10"/>
    <cellStyle name="Currency" xfId="2" builtinId="4"/>
    <cellStyle name="Normal" xfId="0" builtinId="0"/>
    <cellStyle name="Normal 2" xfId="3"/>
    <cellStyle name="Normal 2 2" xfId="9"/>
    <cellStyle name="Normal 2 2 2" xfId="12"/>
    <cellStyle name="Normal 2 2 2 2" xfId="15"/>
    <cellStyle name="Normal 3" xfId="5"/>
    <cellStyle name="Normal 4" xfId="8"/>
    <cellStyle name="Normal_Tai Ao" xfId="14"/>
    <cellStyle name="Normal_Zhongya" xfId="13"/>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H66"/>
  <sheetViews>
    <sheetView showZeros="0" tabSelected="1" zoomScaleNormal="100" workbookViewId="0">
      <selection activeCell="D10" sqref="D10"/>
    </sheetView>
  </sheetViews>
  <sheetFormatPr defaultRowHeight="12.75"/>
  <cols>
    <col min="1" max="1" width="13" style="7" customWidth="1"/>
    <col min="2" max="60" width="13" customWidth="1"/>
  </cols>
  <sheetData>
    <row r="1" spans="1:60" s="1" customFormat="1" ht="18">
      <c r="A1" s="3" t="s">
        <v>0</v>
      </c>
    </row>
    <row r="2" spans="1:60" s="1" customFormat="1" ht="18">
      <c r="A2" s="4"/>
      <c r="B2" s="2"/>
      <c r="C2" s="2"/>
      <c r="D2" s="2"/>
      <c r="E2" s="2"/>
      <c r="F2" s="2"/>
      <c r="G2" s="2"/>
      <c r="H2" s="2"/>
      <c r="I2" s="2"/>
      <c r="J2" s="2"/>
      <c r="K2" s="2"/>
      <c r="L2" s="2"/>
      <c r="M2" s="2"/>
      <c r="N2" s="2"/>
      <c r="O2" s="2"/>
      <c r="P2" s="2"/>
      <c r="Q2" s="2"/>
      <c r="R2" s="2"/>
      <c r="S2" s="2"/>
      <c r="T2" s="2"/>
      <c r="V2" s="21"/>
      <c r="W2" s="22"/>
      <c r="X2" s="22"/>
      <c r="Y2" s="22"/>
      <c r="Z2" s="22"/>
      <c r="AA2" s="22"/>
      <c r="AB2" s="22"/>
      <c r="AC2" s="22"/>
      <c r="AD2" s="22"/>
    </row>
    <row r="3" spans="1:60" s="1" customFormat="1" ht="18">
      <c r="A3" s="5" t="s">
        <v>46</v>
      </c>
      <c r="V3" s="22"/>
      <c r="W3" s="22"/>
      <c r="X3" s="22"/>
      <c r="Y3" s="22"/>
      <c r="Z3" s="22"/>
      <c r="AA3" s="22"/>
      <c r="AB3" s="22"/>
      <c r="AC3" s="22"/>
      <c r="AD3" s="22"/>
    </row>
    <row r="4" spans="1:60" s="1" customFormat="1" ht="18">
      <c r="A4" s="5"/>
    </row>
    <row r="5" spans="1:60" s="74" customFormat="1" ht="39.75" customHeight="1">
      <c r="A5" s="72" t="s">
        <v>89</v>
      </c>
      <c r="B5" s="73" t="s">
        <v>90</v>
      </c>
      <c r="C5" s="73" t="s">
        <v>402</v>
      </c>
      <c r="D5" s="73" t="s">
        <v>400</v>
      </c>
      <c r="E5" s="73" t="s">
        <v>343</v>
      </c>
      <c r="F5" s="73" t="s">
        <v>403</v>
      </c>
      <c r="G5" s="73" t="s">
        <v>404</v>
      </c>
      <c r="H5" s="73" t="s">
        <v>405</v>
      </c>
      <c r="I5" s="73" t="s">
        <v>296</v>
      </c>
      <c r="J5" s="73" t="s">
        <v>91</v>
      </c>
      <c r="K5" s="68" t="s">
        <v>339</v>
      </c>
      <c r="L5" s="68" t="s">
        <v>342</v>
      </c>
      <c r="M5" s="68" t="s">
        <v>406</v>
      </c>
      <c r="N5" s="68" t="s">
        <v>410</v>
      </c>
      <c r="O5" s="68" t="s">
        <v>411</v>
      </c>
      <c r="P5" s="68" t="s">
        <v>340</v>
      </c>
      <c r="Q5" s="68" t="s">
        <v>412</v>
      </c>
      <c r="R5" s="68" t="s">
        <v>341</v>
      </c>
      <c r="S5" s="68" t="s">
        <v>562</v>
      </c>
      <c r="T5" s="73" t="s">
        <v>92</v>
      </c>
      <c r="U5" s="73" t="s">
        <v>93</v>
      </c>
      <c r="V5" s="73" t="s">
        <v>94</v>
      </c>
      <c r="W5" s="73" t="s">
        <v>113</v>
      </c>
      <c r="X5" s="73" t="s">
        <v>95</v>
      </c>
      <c r="Y5" s="73" t="s">
        <v>96</v>
      </c>
      <c r="Z5" s="73" t="s">
        <v>122</v>
      </c>
      <c r="AA5" s="73" t="s">
        <v>82</v>
      </c>
      <c r="AB5" s="73" t="s">
        <v>563</v>
      </c>
      <c r="AC5" s="73" t="s">
        <v>397</v>
      </c>
      <c r="AD5" s="73" t="s">
        <v>85</v>
      </c>
      <c r="AE5" s="73" t="s">
        <v>97</v>
      </c>
      <c r="AF5" s="73" t="s">
        <v>119</v>
      </c>
      <c r="AG5" s="73" t="s">
        <v>83</v>
      </c>
      <c r="AH5" s="73" t="s">
        <v>84</v>
      </c>
      <c r="AI5" s="73" t="s">
        <v>98</v>
      </c>
      <c r="AJ5" s="73" t="s">
        <v>100</v>
      </c>
      <c r="AK5" s="73" t="s">
        <v>120</v>
      </c>
      <c r="AL5" s="73" t="s">
        <v>101</v>
      </c>
      <c r="AM5" s="73" t="s">
        <v>143</v>
      </c>
      <c r="AN5" s="73" t="s">
        <v>102</v>
      </c>
      <c r="AO5" s="73" t="s">
        <v>144</v>
      </c>
      <c r="AP5" s="73" t="s">
        <v>103</v>
      </c>
      <c r="AQ5" s="73" t="s">
        <v>121</v>
      </c>
      <c r="AR5" s="73" t="s">
        <v>99</v>
      </c>
      <c r="AS5" s="73" t="s">
        <v>147</v>
      </c>
      <c r="AT5" s="73" t="s">
        <v>148</v>
      </c>
      <c r="AU5" s="73" t="s">
        <v>86</v>
      </c>
      <c r="AV5" s="73" t="s">
        <v>127</v>
      </c>
      <c r="AW5" s="73" t="s">
        <v>87</v>
      </c>
      <c r="AX5" s="73" t="s">
        <v>128</v>
      </c>
      <c r="AY5" s="73" t="s">
        <v>88</v>
      </c>
      <c r="AZ5" s="73" t="s">
        <v>129</v>
      </c>
      <c r="BA5" s="73" t="s">
        <v>104</v>
      </c>
      <c r="BB5" s="73" t="s">
        <v>130</v>
      </c>
      <c r="BC5" s="73" t="s">
        <v>105</v>
      </c>
      <c r="BD5" s="73" t="s">
        <v>131</v>
      </c>
      <c r="BE5" s="73" t="s">
        <v>132</v>
      </c>
      <c r="BF5" s="73" t="s">
        <v>133</v>
      </c>
      <c r="BG5" s="73" t="s">
        <v>106</v>
      </c>
      <c r="BH5" s="73" t="s">
        <v>134</v>
      </c>
    </row>
    <row r="6" spans="1:60" s="75" customFormat="1">
      <c r="A6" s="75" t="s">
        <v>56</v>
      </c>
      <c r="B6" s="75" t="s">
        <v>57</v>
      </c>
      <c r="C6" s="75" t="s">
        <v>298</v>
      </c>
      <c r="D6" s="75" t="s">
        <v>298</v>
      </c>
      <c r="E6" s="75" t="s">
        <v>298</v>
      </c>
      <c r="F6" s="75" t="s">
        <v>298</v>
      </c>
      <c r="G6" s="75" t="s">
        <v>298</v>
      </c>
      <c r="H6" s="75" t="s">
        <v>298</v>
      </c>
      <c r="I6" s="75" t="s">
        <v>297</v>
      </c>
      <c r="J6" s="70" t="s">
        <v>344</v>
      </c>
      <c r="K6" s="70" t="s">
        <v>345</v>
      </c>
      <c r="L6" s="70" t="s">
        <v>346</v>
      </c>
      <c r="M6" s="70" t="s">
        <v>347</v>
      </c>
      <c r="N6" s="70" t="s">
        <v>348</v>
      </c>
      <c r="O6" s="70" t="s">
        <v>349</v>
      </c>
      <c r="P6" s="70" t="s">
        <v>350</v>
      </c>
      <c r="Q6" s="75" t="s">
        <v>351</v>
      </c>
      <c r="R6" s="75" t="s">
        <v>352</v>
      </c>
      <c r="S6" s="75" t="s">
        <v>401</v>
      </c>
      <c r="V6" s="75" t="s">
        <v>59</v>
      </c>
      <c r="W6" s="75" t="s">
        <v>60</v>
      </c>
      <c r="X6" s="75" t="s">
        <v>61</v>
      </c>
      <c r="Y6" s="75" t="s">
        <v>62</v>
      </c>
      <c r="Z6" s="75" t="s">
        <v>63</v>
      </c>
      <c r="AA6" s="75" t="s">
        <v>64</v>
      </c>
      <c r="AB6" s="75" t="s">
        <v>336</v>
      </c>
      <c r="AC6" s="75" t="s">
        <v>398</v>
      </c>
      <c r="AD6" s="75" t="s">
        <v>65</v>
      </c>
      <c r="AE6" s="75" t="s">
        <v>66</v>
      </c>
      <c r="AF6" s="75" t="s">
        <v>140</v>
      </c>
      <c r="AG6" s="75" t="s">
        <v>67</v>
      </c>
      <c r="AH6" s="75" t="s">
        <v>68</v>
      </c>
      <c r="AI6" s="75" t="s">
        <v>69</v>
      </c>
      <c r="AJ6" s="75" t="s">
        <v>70</v>
      </c>
      <c r="AK6" s="75" t="s">
        <v>123</v>
      </c>
      <c r="AL6" s="75" t="s">
        <v>71</v>
      </c>
      <c r="AM6" s="75" t="s">
        <v>117</v>
      </c>
      <c r="AN6" s="75" t="s">
        <v>72</v>
      </c>
      <c r="AO6" s="75" t="s">
        <v>145</v>
      </c>
      <c r="AP6" s="75" t="s">
        <v>73</v>
      </c>
      <c r="AQ6" s="75" t="s">
        <v>146</v>
      </c>
      <c r="AR6" s="75" t="s">
        <v>74</v>
      </c>
      <c r="AS6" s="75" t="s">
        <v>75</v>
      </c>
      <c r="AT6" s="75" t="s">
        <v>159</v>
      </c>
      <c r="AU6" s="75" t="s">
        <v>76</v>
      </c>
      <c r="AV6" s="75" t="s">
        <v>150</v>
      </c>
      <c r="AW6" s="75" t="s">
        <v>77</v>
      </c>
      <c r="AX6" s="75" t="s">
        <v>126</v>
      </c>
      <c r="AY6" s="75" t="s">
        <v>78</v>
      </c>
      <c r="AZ6" s="75" t="s">
        <v>125</v>
      </c>
      <c r="BA6" s="75" t="s">
        <v>79</v>
      </c>
      <c r="BB6" s="75" t="s">
        <v>138</v>
      </c>
      <c r="BC6" s="75" t="s">
        <v>80</v>
      </c>
      <c r="BD6" s="75" t="s">
        <v>137</v>
      </c>
      <c r="BE6" s="75" t="s">
        <v>81</v>
      </c>
      <c r="BF6" s="75" t="s">
        <v>136</v>
      </c>
      <c r="BG6" s="75" t="s">
        <v>114</v>
      </c>
      <c r="BH6" s="75" t="s">
        <v>135</v>
      </c>
    </row>
    <row r="7" spans="1:60">
      <c r="A7" s="6"/>
      <c r="I7" t="str">
        <f>CONCATENATE(C7,"-",D7,"-",E7,"-",F7,"-",G7,"-",H7)</f>
        <v>-----</v>
      </c>
      <c r="K7" s="28"/>
      <c r="L7" s="28"/>
      <c r="M7" s="28"/>
      <c r="N7" s="28"/>
      <c r="O7" s="28"/>
      <c r="P7" s="28"/>
      <c r="Q7" s="28"/>
      <c r="R7" s="28"/>
      <c r="S7" s="28"/>
      <c r="U7" s="19"/>
      <c r="V7" s="19"/>
      <c r="W7" s="20">
        <f>VALUE(ROUNDUP(MONTH(V7)/12*4,0)*3&amp;"/"&amp;YEAR(V7))</f>
        <v>61</v>
      </c>
      <c r="Z7" s="26"/>
      <c r="AA7" s="25"/>
      <c r="AB7" s="25"/>
      <c r="AC7" s="25"/>
      <c r="AE7" s="24"/>
      <c r="AF7" s="24" t="e">
        <f>AE7/AA7</f>
        <v>#DIV/0!</v>
      </c>
      <c r="AG7" s="24"/>
      <c r="AH7" s="24"/>
      <c r="AI7" s="24"/>
      <c r="AJ7" s="24">
        <f>AE7-AG7-AH7+AI7</f>
        <v>0</v>
      </c>
      <c r="AK7" s="24" t="e">
        <f>AJ7/AA7</f>
        <v>#DIV/0!</v>
      </c>
      <c r="AL7" s="24"/>
      <c r="AM7" s="24" t="e">
        <f>AL7/AA7</f>
        <v>#DIV/0!</v>
      </c>
      <c r="AN7" s="24"/>
      <c r="AO7" s="24" t="e">
        <f>AN7/AA7</f>
        <v>#DIV/0!</v>
      </c>
      <c r="AP7" s="24">
        <f>AJ7-AL7-AN7</f>
        <v>0</v>
      </c>
      <c r="AQ7" s="24" t="e">
        <f>AP7/AA7</f>
        <v>#DIV/0!</v>
      </c>
      <c r="AR7" s="24"/>
      <c r="AS7" s="24"/>
      <c r="AT7" s="24" t="e">
        <f>AS7/AA7</f>
        <v>#DIV/0!</v>
      </c>
      <c r="AU7" s="24"/>
      <c r="AV7" s="24" t="e">
        <f>AU7/AA7</f>
        <v>#DIV/0!</v>
      </c>
      <c r="AW7" s="24"/>
      <c r="AX7" s="24" t="e">
        <f>AW7/AA7</f>
        <v>#DIV/0!</v>
      </c>
      <c r="AY7" s="24"/>
      <c r="AZ7" s="24" t="e">
        <f>AY7/AA7</f>
        <v>#DIV/0!</v>
      </c>
      <c r="BA7" s="24"/>
      <c r="BB7" s="24" t="e">
        <f>BA7/AA7</f>
        <v>#DIV/0!</v>
      </c>
      <c r="BC7" s="24"/>
      <c r="BD7" s="24" t="e">
        <f>BC7/AA7</f>
        <v>#DIV/0!</v>
      </c>
      <c r="BE7" s="24"/>
      <c r="BF7" s="24" t="e">
        <f>BE7/AA7</f>
        <v>#DIV/0!</v>
      </c>
      <c r="BG7" s="24"/>
      <c r="BH7" s="24" t="e">
        <f>BG7/AA7</f>
        <v>#DIV/0!</v>
      </c>
    </row>
    <row r="8" spans="1:60">
      <c r="A8" s="6"/>
      <c r="K8" s="28"/>
      <c r="L8" s="28"/>
      <c r="M8" s="28"/>
      <c r="N8" s="28"/>
      <c r="O8" s="28"/>
      <c r="P8" s="28"/>
      <c r="Q8" s="28"/>
      <c r="R8" s="28"/>
      <c r="S8" s="28"/>
    </row>
    <row r="9" spans="1:60">
      <c r="A9" s="11" t="s">
        <v>1</v>
      </c>
      <c r="B9" s="10" t="s">
        <v>35</v>
      </c>
      <c r="C9" s="10"/>
      <c r="D9" s="10"/>
      <c r="E9" s="10"/>
      <c r="F9" s="10"/>
      <c r="G9" s="10"/>
      <c r="H9" s="10"/>
      <c r="I9" s="9"/>
      <c r="K9" s="28"/>
      <c r="L9" s="28"/>
      <c r="M9" s="28"/>
      <c r="N9" s="28"/>
      <c r="O9" s="28"/>
      <c r="P9" s="28"/>
      <c r="Q9" s="28"/>
      <c r="R9" s="28"/>
      <c r="S9" s="28"/>
    </row>
    <row r="10" spans="1:60" s="15" customFormat="1">
      <c r="A10" s="216" t="s">
        <v>2</v>
      </c>
      <c r="B10" s="14" t="s">
        <v>184</v>
      </c>
      <c r="C10" s="14"/>
      <c r="D10" s="14"/>
      <c r="E10" s="14"/>
      <c r="F10" s="14"/>
      <c r="G10" s="14"/>
      <c r="H10" s="14"/>
      <c r="I10" s="16"/>
      <c r="K10" s="28"/>
      <c r="L10" s="28"/>
      <c r="M10" s="28"/>
      <c r="N10" s="28"/>
      <c r="O10" s="28"/>
      <c r="P10" s="28"/>
      <c r="Q10" s="28"/>
      <c r="R10" s="28"/>
      <c r="S10" s="28"/>
    </row>
    <row r="11" spans="1:60" s="15" customFormat="1">
      <c r="A11" s="11" t="s">
        <v>407</v>
      </c>
      <c r="B11" s="10" t="s">
        <v>422</v>
      </c>
      <c r="C11" s="14"/>
      <c r="D11" s="14"/>
      <c r="E11" s="14"/>
      <c r="F11" s="14"/>
      <c r="G11" s="14"/>
      <c r="H11" s="14"/>
      <c r="I11" s="16"/>
      <c r="K11" s="28"/>
      <c r="L11" s="28"/>
      <c r="M11" s="28"/>
      <c r="N11" s="28"/>
      <c r="O11" s="28"/>
      <c r="P11" s="28"/>
      <c r="Q11" s="28"/>
      <c r="R11" s="28"/>
      <c r="S11" s="28"/>
    </row>
    <row r="12" spans="1:60" s="15" customFormat="1">
      <c r="A12" s="11" t="s">
        <v>408</v>
      </c>
      <c r="B12" s="10" t="s">
        <v>299</v>
      </c>
      <c r="C12" s="14"/>
      <c r="D12" s="14"/>
      <c r="E12" s="14"/>
      <c r="F12" s="14"/>
      <c r="G12" s="14"/>
      <c r="H12" s="14"/>
      <c r="I12" s="16"/>
      <c r="K12"/>
      <c r="L12"/>
      <c r="M12"/>
      <c r="N12"/>
      <c r="O12"/>
      <c r="P12"/>
      <c r="Q12"/>
      <c r="R12"/>
      <c r="S12"/>
    </row>
    <row r="13" spans="1:60" s="15" customFormat="1">
      <c r="A13" s="216" t="s">
        <v>353</v>
      </c>
      <c r="B13" s="14" t="s">
        <v>28</v>
      </c>
      <c r="C13" s="14"/>
      <c r="D13" s="14"/>
      <c r="E13" s="14"/>
      <c r="F13" s="14"/>
      <c r="G13" s="14"/>
      <c r="H13" s="14"/>
      <c r="I13" s="16"/>
      <c r="K13" s="10"/>
      <c r="L13" s="10"/>
      <c r="M13" s="10"/>
      <c r="N13" s="10"/>
      <c r="O13" s="10"/>
      <c r="P13" s="10"/>
      <c r="Q13" s="10"/>
      <c r="R13" s="10"/>
      <c r="S13" s="10"/>
    </row>
    <row r="14" spans="1:60" s="15" customFormat="1">
      <c r="A14" s="216" t="s">
        <v>354</v>
      </c>
      <c r="B14" s="14" t="s">
        <v>409</v>
      </c>
      <c r="C14" s="14"/>
      <c r="D14" s="14"/>
      <c r="E14" s="14"/>
      <c r="F14" s="14"/>
      <c r="G14" s="14"/>
      <c r="H14" s="14"/>
      <c r="I14" s="16"/>
      <c r="K14" s="10"/>
      <c r="L14" s="10"/>
      <c r="M14" s="10"/>
      <c r="N14" s="10"/>
      <c r="O14" s="10"/>
      <c r="P14" s="10"/>
      <c r="Q14" s="10"/>
      <c r="R14" s="10"/>
      <c r="S14" s="10"/>
    </row>
    <row r="15" spans="1:60" s="15" customFormat="1">
      <c r="A15" s="216" t="s">
        <v>355</v>
      </c>
      <c r="B15" s="14" t="s">
        <v>561</v>
      </c>
      <c r="C15" s="14"/>
      <c r="D15" s="14"/>
      <c r="E15" s="14"/>
      <c r="F15" s="14"/>
      <c r="G15" s="14"/>
      <c r="H15" s="14"/>
      <c r="I15" s="16"/>
      <c r="K15" s="10"/>
      <c r="L15" s="10"/>
      <c r="M15" s="10"/>
      <c r="N15" s="10"/>
      <c r="O15" s="10"/>
      <c r="P15" s="10"/>
      <c r="Q15" s="10"/>
      <c r="R15" s="10"/>
      <c r="S15" s="10"/>
    </row>
    <row r="16" spans="1:60" s="15" customFormat="1">
      <c r="A16" s="216" t="s">
        <v>356</v>
      </c>
      <c r="B16" s="14" t="s">
        <v>421</v>
      </c>
      <c r="C16" s="14"/>
      <c r="D16" s="14"/>
      <c r="E16" s="14"/>
      <c r="F16" s="14"/>
      <c r="G16" s="14"/>
      <c r="H16" s="14"/>
      <c r="I16" s="16"/>
      <c r="K16" s="10"/>
      <c r="L16" s="10"/>
      <c r="M16" s="10"/>
      <c r="N16" s="10"/>
      <c r="O16" s="10"/>
      <c r="P16" s="10"/>
      <c r="Q16" s="10"/>
      <c r="R16" s="10"/>
      <c r="S16" s="10"/>
    </row>
    <row r="17" spans="1:19" s="15" customFormat="1">
      <c r="A17" s="216" t="s">
        <v>357</v>
      </c>
      <c r="B17" s="15" t="s">
        <v>362</v>
      </c>
      <c r="C17" s="14"/>
      <c r="D17" s="14"/>
      <c r="E17" s="14"/>
      <c r="F17" s="14"/>
      <c r="G17" s="14"/>
      <c r="H17" s="14"/>
      <c r="I17" s="16"/>
      <c r="K17" s="10"/>
      <c r="L17" s="10"/>
      <c r="M17" s="10"/>
      <c r="N17" s="10"/>
      <c r="O17" s="10"/>
      <c r="P17" s="10"/>
      <c r="Q17" s="10"/>
      <c r="R17" s="10"/>
      <c r="S17" s="10"/>
    </row>
    <row r="18" spans="1:19" s="15" customFormat="1">
      <c r="A18" s="216" t="s">
        <v>358</v>
      </c>
      <c r="B18" s="14" t="s">
        <v>363</v>
      </c>
      <c r="C18" s="14"/>
      <c r="D18" s="14"/>
      <c r="E18" s="14"/>
      <c r="F18" s="14"/>
      <c r="G18" s="14"/>
      <c r="H18" s="14"/>
      <c r="I18" s="16"/>
      <c r="K18" s="10"/>
      <c r="L18" s="10"/>
      <c r="M18" s="10"/>
      <c r="N18" s="10"/>
      <c r="O18" s="10"/>
      <c r="P18" s="10"/>
      <c r="Q18" s="10"/>
      <c r="R18" s="10"/>
      <c r="S18" s="10"/>
    </row>
    <row r="19" spans="1:19" s="15" customFormat="1">
      <c r="A19" s="216" t="s">
        <v>359</v>
      </c>
      <c r="B19" s="14" t="s">
        <v>364</v>
      </c>
      <c r="C19" s="14"/>
      <c r="D19" s="14"/>
      <c r="E19" s="14"/>
      <c r="F19" s="14"/>
      <c r="G19" s="14"/>
      <c r="H19" s="14"/>
      <c r="I19" s="16"/>
      <c r="K19" s="10"/>
      <c r="L19" s="10"/>
      <c r="M19" s="10"/>
      <c r="N19" s="10"/>
      <c r="O19" s="10"/>
      <c r="P19" s="10"/>
      <c r="Q19" s="10"/>
      <c r="R19" s="10"/>
      <c r="S19" s="10"/>
    </row>
    <row r="20" spans="1:19" s="15" customFormat="1">
      <c r="A20" s="216" t="s">
        <v>360</v>
      </c>
      <c r="B20" s="14" t="s">
        <v>365</v>
      </c>
      <c r="C20" s="14"/>
      <c r="D20" s="14"/>
      <c r="E20" s="14"/>
      <c r="F20" s="14"/>
      <c r="G20" s="14"/>
      <c r="H20" s="14"/>
      <c r="I20" s="16"/>
      <c r="K20" s="10"/>
      <c r="L20" s="10"/>
      <c r="M20" s="10"/>
      <c r="N20" s="10"/>
      <c r="O20" s="10"/>
      <c r="P20" s="10"/>
      <c r="Q20" s="10"/>
      <c r="R20" s="10"/>
      <c r="S20" s="10"/>
    </row>
    <row r="21" spans="1:19" s="15" customFormat="1">
      <c r="A21" s="216" t="s">
        <v>361</v>
      </c>
      <c r="B21" s="14" t="s">
        <v>366</v>
      </c>
      <c r="C21" s="14"/>
      <c r="D21" s="14"/>
      <c r="E21" s="14"/>
      <c r="F21" s="14"/>
      <c r="G21" s="14"/>
      <c r="H21" s="14"/>
      <c r="I21" s="16"/>
      <c r="K21" s="10"/>
      <c r="L21" s="10"/>
      <c r="M21" s="10"/>
      <c r="N21" s="10"/>
      <c r="O21" s="10"/>
      <c r="P21" s="10"/>
      <c r="Q21" s="10"/>
      <c r="R21" s="10"/>
      <c r="S21" s="10"/>
    </row>
    <row r="22" spans="1:19" s="15" customFormat="1">
      <c r="A22" s="216" t="s">
        <v>423</v>
      </c>
      <c r="B22" s="14" t="s">
        <v>424</v>
      </c>
      <c r="C22" s="14"/>
      <c r="D22" s="14"/>
      <c r="E22" s="14"/>
      <c r="F22" s="14"/>
      <c r="G22" s="14"/>
      <c r="H22" s="14"/>
      <c r="I22" s="16"/>
      <c r="K22" s="10"/>
      <c r="L22" s="10"/>
      <c r="M22" s="10"/>
      <c r="N22" s="10"/>
      <c r="O22" s="10"/>
      <c r="P22" s="10"/>
      <c r="Q22" s="10"/>
      <c r="R22" s="10"/>
      <c r="S22" s="10"/>
    </row>
    <row r="23" spans="1:19" s="15" customFormat="1">
      <c r="A23" s="216" t="s">
        <v>5</v>
      </c>
      <c r="B23" s="14" t="s">
        <v>29</v>
      </c>
      <c r="C23" s="14"/>
      <c r="D23" s="14"/>
      <c r="E23" s="14"/>
      <c r="F23" s="14"/>
      <c r="G23" s="14"/>
      <c r="H23" s="14"/>
      <c r="I23" s="16"/>
      <c r="K23" s="14"/>
      <c r="L23" s="14"/>
      <c r="M23" s="14"/>
      <c r="N23" s="14"/>
      <c r="O23" s="10"/>
      <c r="P23" s="10"/>
      <c r="Q23" s="10"/>
      <c r="R23" s="10"/>
      <c r="S23" s="10"/>
    </row>
    <row r="24" spans="1:19" s="15" customFormat="1">
      <c r="A24" s="216" t="s">
        <v>6</v>
      </c>
      <c r="B24" s="14" t="s">
        <v>154</v>
      </c>
      <c r="C24" s="14"/>
      <c r="D24" s="14"/>
      <c r="E24" s="14"/>
      <c r="F24" s="14"/>
      <c r="G24" s="14"/>
      <c r="H24" s="14"/>
      <c r="I24" s="16"/>
      <c r="K24" s="14"/>
      <c r="L24" s="14"/>
      <c r="M24" s="14"/>
      <c r="N24" s="14"/>
      <c r="O24" s="10"/>
      <c r="P24" s="10"/>
      <c r="Q24" s="10"/>
      <c r="R24" s="10"/>
      <c r="S24" s="10"/>
    </row>
    <row r="25" spans="1:19" s="15" customFormat="1">
      <c r="A25" s="216" t="s">
        <v>7</v>
      </c>
      <c r="B25" s="14" t="s">
        <v>197</v>
      </c>
      <c r="C25" s="14"/>
      <c r="D25" s="14"/>
      <c r="E25" s="14"/>
      <c r="F25" s="14"/>
      <c r="G25" s="14"/>
      <c r="H25" s="14"/>
      <c r="I25" s="16"/>
      <c r="K25" s="14"/>
      <c r="L25" s="14"/>
      <c r="M25" s="14"/>
      <c r="N25" s="14"/>
      <c r="O25" s="10"/>
      <c r="P25" s="10"/>
      <c r="Q25" s="10"/>
      <c r="R25" s="10"/>
      <c r="S25" s="10"/>
    </row>
    <row r="26" spans="1:19" s="15" customFormat="1">
      <c r="A26" s="216" t="s">
        <v>8</v>
      </c>
      <c r="B26" s="14" t="s">
        <v>36</v>
      </c>
      <c r="C26" s="14"/>
      <c r="D26" s="14"/>
      <c r="E26" s="14"/>
      <c r="F26" s="14"/>
      <c r="G26" s="14"/>
      <c r="H26" s="14"/>
      <c r="K26" s="14"/>
      <c r="L26" s="14"/>
      <c r="M26" s="14"/>
      <c r="N26" s="14"/>
      <c r="O26" s="10"/>
      <c r="P26" s="10"/>
      <c r="Q26" s="10"/>
      <c r="R26" s="10"/>
      <c r="S26" s="10"/>
    </row>
    <row r="27" spans="1:19" s="15" customFormat="1">
      <c r="A27" s="216" t="s">
        <v>9</v>
      </c>
      <c r="B27" s="14" t="s">
        <v>160</v>
      </c>
      <c r="C27" s="14"/>
      <c r="D27" s="14"/>
      <c r="E27" s="14"/>
      <c r="F27" s="14"/>
      <c r="G27" s="14"/>
      <c r="H27" s="14"/>
      <c r="K27" s="14"/>
      <c r="L27" s="14"/>
      <c r="M27" s="14"/>
      <c r="N27" s="14"/>
      <c r="O27" s="10"/>
      <c r="P27" s="10"/>
      <c r="Q27" s="10"/>
      <c r="R27" s="10"/>
      <c r="S27" s="10"/>
    </row>
    <row r="28" spans="1:19" s="15" customFormat="1">
      <c r="A28" s="216" t="s">
        <v>10</v>
      </c>
      <c r="B28" s="14" t="s">
        <v>420</v>
      </c>
      <c r="C28" s="14"/>
      <c r="D28" s="14"/>
      <c r="E28" s="14"/>
      <c r="F28" s="14"/>
      <c r="G28" s="14"/>
      <c r="H28" s="14"/>
      <c r="K28" s="14"/>
      <c r="L28" s="14"/>
      <c r="M28" s="14"/>
      <c r="N28" s="14"/>
      <c r="O28" s="10"/>
      <c r="P28" s="10"/>
      <c r="Q28" s="10"/>
      <c r="R28" s="10"/>
      <c r="S28" s="10"/>
    </row>
    <row r="29" spans="1:19" s="15" customFormat="1">
      <c r="A29" s="216" t="s">
        <v>338</v>
      </c>
      <c r="B29" s="14" t="s">
        <v>425</v>
      </c>
      <c r="C29" s="14"/>
      <c r="D29" s="14"/>
      <c r="E29" s="14"/>
      <c r="F29" s="14"/>
      <c r="G29" s="14"/>
      <c r="H29" s="14"/>
      <c r="K29" s="14"/>
      <c r="L29" s="14"/>
      <c r="M29" s="14"/>
      <c r="N29" s="14"/>
      <c r="O29" s="10"/>
      <c r="P29" s="10"/>
      <c r="Q29" s="10"/>
      <c r="R29" s="10"/>
      <c r="S29" s="10"/>
    </row>
    <row r="30" spans="1:19" s="15" customFormat="1">
      <c r="A30" s="216" t="s">
        <v>399</v>
      </c>
      <c r="B30" s="14" t="s">
        <v>426</v>
      </c>
      <c r="C30" s="14"/>
      <c r="D30" s="14"/>
      <c r="E30" s="14"/>
      <c r="F30" s="14"/>
      <c r="G30" s="14"/>
      <c r="H30" s="14"/>
      <c r="K30" s="14"/>
      <c r="L30" s="14"/>
      <c r="M30" s="14"/>
      <c r="N30" s="14"/>
      <c r="O30" s="10"/>
      <c r="P30" s="10"/>
      <c r="Q30" s="10"/>
      <c r="R30" s="10"/>
      <c r="S30" s="10"/>
    </row>
    <row r="31" spans="1:19" s="15" customFormat="1">
      <c r="A31" s="216" t="s">
        <v>11</v>
      </c>
      <c r="B31" s="14" t="s">
        <v>37</v>
      </c>
      <c r="C31" s="14"/>
      <c r="D31" s="14"/>
      <c r="E31" s="14"/>
      <c r="F31" s="14"/>
      <c r="G31" s="14"/>
      <c r="H31" s="14"/>
      <c r="K31" s="14"/>
      <c r="L31" s="14"/>
      <c r="M31" s="14"/>
      <c r="N31" s="14"/>
      <c r="O31" s="10"/>
      <c r="P31" s="10"/>
      <c r="Q31" s="10"/>
      <c r="R31" s="10"/>
      <c r="S31" s="10"/>
    </row>
    <row r="32" spans="1:19" s="15" customFormat="1">
      <c r="A32" s="216" t="s">
        <v>12</v>
      </c>
      <c r="B32" s="14" t="s">
        <v>31</v>
      </c>
      <c r="C32" s="14"/>
      <c r="D32" s="14"/>
      <c r="E32" s="14"/>
      <c r="F32" s="14"/>
      <c r="G32" s="14"/>
      <c r="H32" s="14"/>
      <c r="K32" s="14"/>
      <c r="L32" s="14"/>
      <c r="M32" s="14"/>
      <c r="N32" s="14"/>
      <c r="O32" s="10"/>
      <c r="P32" s="10"/>
      <c r="Q32" s="10"/>
      <c r="R32" s="10"/>
      <c r="S32" s="10"/>
    </row>
    <row r="33" spans="1:19" s="15" customFormat="1">
      <c r="A33" s="216" t="s">
        <v>141</v>
      </c>
      <c r="B33" s="14" t="s">
        <v>156</v>
      </c>
      <c r="C33" s="14"/>
      <c r="D33" s="14"/>
      <c r="E33" s="14"/>
      <c r="F33" s="14"/>
      <c r="G33" s="14"/>
      <c r="H33" s="14"/>
      <c r="K33" s="14"/>
      <c r="L33" s="14"/>
      <c r="M33" s="14"/>
      <c r="N33" s="14"/>
      <c r="O33" s="10"/>
      <c r="P33" s="10"/>
      <c r="Q33" s="10"/>
      <c r="R33" s="10"/>
      <c r="S33" s="10"/>
    </row>
    <row r="34" spans="1:19" s="15" customFormat="1">
      <c r="A34" s="216" t="s">
        <v>13</v>
      </c>
      <c r="B34" s="14" t="s">
        <v>32</v>
      </c>
      <c r="C34" s="14"/>
      <c r="D34" s="14"/>
      <c r="E34" s="14"/>
      <c r="F34" s="14"/>
      <c r="G34" s="14"/>
      <c r="H34" s="14"/>
      <c r="K34" s="14"/>
      <c r="L34" s="14"/>
      <c r="M34" s="14"/>
      <c r="N34" s="14"/>
      <c r="O34" s="10"/>
      <c r="P34" s="10"/>
      <c r="Q34" s="10"/>
      <c r="R34" s="10"/>
      <c r="S34" s="10"/>
    </row>
    <row r="35" spans="1:19" s="15" customFormat="1">
      <c r="A35" s="216" t="s">
        <v>14</v>
      </c>
      <c r="B35" s="14" t="s">
        <v>307</v>
      </c>
      <c r="C35" s="14"/>
      <c r="D35" s="14"/>
      <c r="E35" s="14"/>
      <c r="F35" s="14"/>
      <c r="G35" s="14"/>
      <c r="H35" s="14"/>
      <c r="K35" s="10"/>
      <c r="L35" s="10"/>
      <c r="M35" s="10"/>
      <c r="N35" s="10"/>
      <c r="O35" s="10"/>
      <c r="P35" s="10"/>
      <c r="Q35" s="10"/>
      <c r="R35" s="10"/>
      <c r="S35" s="10"/>
    </row>
    <row r="36" spans="1:19" s="15" customFormat="1">
      <c r="A36" s="216" t="s">
        <v>15</v>
      </c>
      <c r="B36" s="14" t="s">
        <v>33</v>
      </c>
      <c r="C36" s="14"/>
      <c r="D36" s="14"/>
      <c r="E36" s="14"/>
      <c r="F36" s="14"/>
      <c r="G36" s="14"/>
      <c r="H36" s="14"/>
      <c r="K36" s="10"/>
      <c r="L36" s="10"/>
      <c r="M36" s="10"/>
      <c r="N36" s="10"/>
      <c r="O36" s="10"/>
      <c r="P36" s="10"/>
      <c r="Q36" s="10"/>
      <c r="R36" s="10"/>
      <c r="S36" s="10"/>
    </row>
    <row r="37" spans="1:19" s="15" customFormat="1">
      <c r="A37" s="216" t="s">
        <v>16</v>
      </c>
      <c r="B37" s="14" t="s">
        <v>139</v>
      </c>
      <c r="C37" s="14"/>
      <c r="D37" s="14"/>
      <c r="E37" s="14"/>
      <c r="F37" s="14"/>
      <c r="G37" s="14"/>
      <c r="H37" s="14"/>
      <c r="K37" s="10"/>
      <c r="L37" s="10"/>
      <c r="M37" s="10"/>
      <c r="N37" s="10"/>
      <c r="O37" s="10"/>
      <c r="P37" s="10"/>
      <c r="Q37" s="10"/>
      <c r="R37" s="10"/>
      <c r="S37" s="10"/>
    </row>
    <row r="38" spans="1:19" s="15" customFormat="1">
      <c r="A38" s="216" t="s">
        <v>124</v>
      </c>
      <c r="B38" s="14" t="s">
        <v>155</v>
      </c>
      <c r="C38" s="14"/>
      <c r="D38" s="14"/>
      <c r="E38" s="14"/>
      <c r="F38" s="14"/>
      <c r="G38" s="14"/>
      <c r="H38" s="14"/>
      <c r="K38" s="10"/>
      <c r="L38" s="10"/>
      <c r="M38" s="10"/>
      <c r="N38" s="10"/>
      <c r="O38" s="10"/>
      <c r="P38" s="10"/>
      <c r="Q38" s="10"/>
      <c r="R38" s="10"/>
      <c r="S38" s="10"/>
    </row>
    <row r="39" spans="1:19" s="15" customFormat="1">
      <c r="A39" s="216" t="s">
        <v>17</v>
      </c>
      <c r="B39" s="14" t="s">
        <v>54</v>
      </c>
      <c r="C39" s="14"/>
      <c r="D39" s="14"/>
      <c r="E39" s="14"/>
      <c r="F39" s="14"/>
      <c r="G39" s="14"/>
      <c r="H39" s="14"/>
      <c r="K39" s="10"/>
      <c r="L39" s="10"/>
      <c r="M39" s="10"/>
      <c r="N39" s="10"/>
      <c r="O39" s="10"/>
      <c r="P39" s="10"/>
      <c r="Q39" s="10"/>
      <c r="R39" s="10"/>
      <c r="S39" s="10"/>
    </row>
    <row r="40" spans="1:19" s="15" customFormat="1">
      <c r="A40" s="216" t="s">
        <v>161</v>
      </c>
      <c r="B40" s="14" t="s">
        <v>157</v>
      </c>
      <c r="C40" s="14"/>
      <c r="D40" s="14"/>
      <c r="E40" s="14"/>
      <c r="F40" s="14"/>
      <c r="G40" s="14"/>
      <c r="H40" s="14"/>
      <c r="K40" s="10"/>
      <c r="L40" s="10"/>
      <c r="M40" s="10"/>
      <c r="N40" s="10"/>
      <c r="O40" s="10"/>
      <c r="P40" s="10"/>
      <c r="Q40" s="10"/>
      <c r="R40" s="10"/>
      <c r="S40" s="10"/>
    </row>
    <row r="41" spans="1:19" s="15" customFormat="1">
      <c r="A41" s="216" t="s">
        <v>18</v>
      </c>
      <c r="B41" s="14" t="s">
        <v>325</v>
      </c>
      <c r="C41" s="14"/>
      <c r="D41" s="14"/>
      <c r="E41" s="14"/>
      <c r="F41" s="14"/>
      <c r="G41" s="14"/>
      <c r="H41" s="14"/>
      <c r="K41" s="10"/>
      <c r="L41" s="10"/>
      <c r="M41" s="10"/>
      <c r="N41" s="10"/>
      <c r="O41" s="10"/>
      <c r="P41" s="10"/>
      <c r="Q41" s="10"/>
      <c r="R41" s="10"/>
      <c r="S41" s="10"/>
    </row>
    <row r="42" spans="1:19" s="15" customFormat="1">
      <c r="A42" s="216" t="s">
        <v>162</v>
      </c>
      <c r="B42" s="14" t="s">
        <v>171</v>
      </c>
      <c r="C42" s="14"/>
      <c r="D42" s="14"/>
      <c r="E42" s="14"/>
      <c r="F42" s="14"/>
      <c r="G42" s="14"/>
      <c r="H42" s="14"/>
      <c r="K42" s="71"/>
      <c r="L42" s="71"/>
      <c r="M42" s="71"/>
      <c r="N42" s="71"/>
      <c r="O42" s="71"/>
      <c r="P42" s="71"/>
      <c r="Q42" s="71"/>
      <c r="R42" s="71"/>
      <c r="S42" s="71"/>
    </row>
    <row r="43" spans="1:19" s="15" customFormat="1">
      <c r="A43" s="216" t="s">
        <v>19</v>
      </c>
      <c r="B43" s="14" t="s">
        <v>142</v>
      </c>
      <c r="C43" s="14"/>
      <c r="D43" s="14"/>
      <c r="E43" s="14"/>
      <c r="F43" s="14"/>
      <c r="G43" s="14"/>
      <c r="H43" s="14"/>
      <c r="K43" s="71"/>
      <c r="L43" s="71"/>
      <c r="M43" s="71"/>
      <c r="N43" s="71"/>
      <c r="O43" s="71"/>
      <c r="P43" s="71"/>
      <c r="Q43" s="71"/>
      <c r="R43" s="71"/>
      <c r="S43" s="71"/>
    </row>
    <row r="44" spans="1:19" s="15" customFormat="1">
      <c r="A44" s="216" t="s">
        <v>163</v>
      </c>
      <c r="B44" s="14" t="s">
        <v>172</v>
      </c>
      <c r="C44" s="14"/>
      <c r="D44" s="14"/>
      <c r="E44" s="14"/>
      <c r="F44" s="14"/>
      <c r="G44" s="14"/>
      <c r="H44" s="14"/>
      <c r="K44" s="71"/>
      <c r="L44" s="71"/>
      <c r="M44" s="71"/>
      <c r="N44" s="71"/>
      <c r="O44" s="71"/>
      <c r="P44" s="71"/>
      <c r="Q44" s="71"/>
      <c r="R44" s="71"/>
      <c r="S44" s="71"/>
    </row>
    <row r="45" spans="1:19" s="15" customFormat="1">
      <c r="A45" s="216" t="s">
        <v>20</v>
      </c>
      <c r="B45" s="14" t="s">
        <v>198</v>
      </c>
      <c r="C45" s="14"/>
      <c r="D45" s="14"/>
      <c r="E45" s="14"/>
      <c r="F45" s="14"/>
      <c r="G45" s="14"/>
      <c r="H45" s="14"/>
      <c r="K45" s="71"/>
      <c r="L45" s="71"/>
      <c r="M45" s="71"/>
      <c r="N45" s="71"/>
      <c r="O45" s="71"/>
      <c r="P45" s="71"/>
      <c r="Q45" s="71"/>
      <c r="R45" s="71"/>
      <c r="S45" s="71"/>
    </row>
    <row r="46" spans="1:19" s="15" customFormat="1">
      <c r="A46" s="216" t="s">
        <v>21</v>
      </c>
      <c r="B46" s="14" t="s">
        <v>152</v>
      </c>
      <c r="C46" s="14"/>
      <c r="D46" s="14"/>
      <c r="E46" s="14"/>
      <c r="F46" s="14"/>
      <c r="G46" s="14"/>
      <c r="H46" s="14"/>
      <c r="K46" s="71"/>
      <c r="L46" s="71"/>
      <c r="M46" s="71"/>
      <c r="N46" s="71"/>
      <c r="O46" s="71"/>
      <c r="P46" s="71"/>
      <c r="Q46" s="71"/>
      <c r="R46" s="71"/>
      <c r="S46" s="71"/>
    </row>
    <row r="47" spans="1:19">
      <c r="A47" s="216" t="s">
        <v>164</v>
      </c>
      <c r="B47" s="14" t="s">
        <v>173</v>
      </c>
      <c r="C47" s="14"/>
      <c r="D47" s="14"/>
      <c r="E47" s="14"/>
      <c r="F47" s="14"/>
      <c r="G47" s="14"/>
      <c r="H47" s="14"/>
      <c r="K47" s="10"/>
      <c r="L47" s="10"/>
      <c r="M47" s="10"/>
      <c r="N47" s="10"/>
      <c r="O47" s="10"/>
      <c r="P47" s="10"/>
      <c r="Q47" s="10"/>
      <c r="R47" s="10"/>
      <c r="S47" s="10"/>
    </row>
    <row r="48" spans="1:19" s="15" customFormat="1">
      <c r="A48" s="216" t="s">
        <v>22</v>
      </c>
      <c r="B48" s="10" t="s">
        <v>34</v>
      </c>
      <c r="C48" s="10"/>
      <c r="D48" s="10"/>
      <c r="E48" s="10"/>
      <c r="F48" s="10"/>
      <c r="G48" s="10"/>
      <c r="H48" s="10"/>
      <c r="K48" s="10"/>
      <c r="L48" s="10"/>
      <c r="M48" s="10"/>
      <c r="N48" s="10"/>
      <c r="O48" s="10"/>
      <c r="P48" s="10"/>
      <c r="Q48" s="10"/>
      <c r="R48" s="10"/>
      <c r="S48" s="10"/>
    </row>
    <row r="49" spans="1:19">
      <c r="A49" s="216" t="s">
        <v>158</v>
      </c>
      <c r="B49" s="14" t="s">
        <v>174</v>
      </c>
      <c r="C49" s="14"/>
      <c r="D49" s="14"/>
      <c r="E49" s="14"/>
      <c r="F49" s="14"/>
      <c r="G49" s="14"/>
      <c r="H49" s="14"/>
      <c r="K49" s="10"/>
      <c r="L49" s="10"/>
      <c r="M49" s="10"/>
      <c r="N49" s="10"/>
      <c r="O49" s="10"/>
      <c r="P49" s="10"/>
      <c r="Q49" s="10"/>
      <c r="R49" s="10"/>
      <c r="S49" s="10"/>
    </row>
    <row r="50" spans="1:19">
      <c r="A50" s="216" t="s">
        <v>23</v>
      </c>
      <c r="B50" s="10" t="s">
        <v>39</v>
      </c>
      <c r="C50" s="10"/>
      <c r="D50" s="10"/>
      <c r="E50" s="10"/>
      <c r="F50" s="10"/>
      <c r="G50" s="10"/>
      <c r="H50" s="10"/>
      <c r="K50" s="10"/>
      <c r="L50" s="10"/>
      <c r="M50" s="10"/>
      <c r="N50" s="10"/>
      <c r="O50" s="10"/>
      <c r="P50" s="10"/>
      <c r="Q50" s="10"/>
      <c r="R50" s="10"/>
      <c r="S50" s="10"/>
    </row>
    <row r="51" spans="1:19">
      <c r="A51" s="216" t="s">
        <v>165</v>
      </c>
      <c r="B51" s="14" t="s">
        <v>175</v>
      </c>
      <c r="C51" s="14"/>
      <c r="D51" s="14"/>
      <c r="E51" s="14"/>
      <c r="F51" s="14"/>
      <c r="G51" s="14"/>
      <c r="H51" s="14"/>
      <c r="K51" s="10"/>
      <c r="L51" s="10"/>
      <c r="M51" s="10"/>
      <c r="N51" s="10"/>
      <c r="O51" s="10"/>
      <c r="P51" s="10"/>
      <c r="Q51" s="10"/>
      <c r="R51" s="10"/>
      <c r="S51" s="10"/>
    </row>
    <row r="52" spans="1:19">
      <c r="A52" s="216" t="s">
        <v>24</v>
      </c>
      <c r="B52" s="10" t="s">
        <v>181</v>
      </c>
      <c r="C52" s="10"/>
      <c r="D52" s="10"/>
      <c r="E52" s="10"/>
      <c r="F52" s="10"/>
      <c r="G52" s="10"/>
      <c r="H52" s="10"/>
      <c r="K52" s="10"/>
      <c r="L52" s="10"/>
      <c r="M52" s="10"/>
      <c r="N52" s="10"/>
      <c r="O52" s="10"/>
      <c r="P52" s="10"/>
      <c r="Q52" s="10"/>
      <c r="R52" s="10"/>
      <c r="S52" s="10"/>
    </row>
    <row r="53" spans="1:19">
      <c r="A53" s="216"/>
      <c r="B53" s="10" t="s">
        <v>40</v>
      </c>
      <c r="C53" s="10"/>
      <c r="D53" s="10"/>
      <c r="E53" s="10"/>
      <c r="F53" s="10"/>
      <c r="G53" s="10"/>
      <c r="H53" s="10"/>
      <c r="K53" s="10"/>
      <c r="L53" s="10"/>
      <c r="M53" s="10"/>
      <c r="N53" s="10"/>
      <c r="O53" s="10"/>
      <c r="P53" s="10"/>
      <c r="Q53" s="10"/>
      <c r="R53" s="10"/>
      <c r="S53" s="10"/>
    </row>
    <row r="54" spans="1:19">
      <c r="A54" s="216" t="s">
        <v>166</v>
      </c>
      <c r="B54" s="14" t="s">
        <v>176</v>
      </c>
      <c r="C54" s="14"/>
      <c r="D54" s="14"/>
      <c r="E54" s="14"/>
      <c r="F54" s="14"/>
      <c r="G54" s="14"/>
      <c r="H54" s="14"/>
      <c r="K54" s="10"/>
      <c r="L54" s="10"/>
      <c r="M54" s="10"/>
      <c r="N54" s="10"/>
      <c r="O54" s="10"/>
      <c r="P54" s="10"/>
      <c r="Q54" s="10"/>
      <c r="R54" s="10"/>
      <c r="S54" s="10"/>
    </row>
    <row r="55" spans="1:19">
      <c r="A55" s="216" t="s">
        <v>25</v>
      </c>
      <c r="B55" s="10" t="s">
        <v>41</v>
      </c>
      <c r="C55" s="10"/>
      <c r="D55" s="10"/>
      <c r="E55" s="10"/>
      <c r="F55" s="10"/>
      <c r="G55" s="10"/>
      <c r="H55" s="10"/>
      <c r="K55" s="10"/>
      <c r="L55" s="10"/>
      <c r="M55" s="10"/>
      <c r="N55" s="10"/>
      <c r="O55" s="10"/>
      <c r="P55" s="10"/>
      <c r="Q55" s="10"/>
      <c r="R55" s="10"/>
      <c r="S55" s="10"/>
    </row>
    <row r="56" spans="1:19">
      <c r="A56" s="216" t="s">
        <v>167</v>
      </c>
      <c r="B56" s="14" t="s">
        <v>177</v>
      </c>
      <c r="C56" s="14"/>
      <c r="D56" s="14"/>
      <c r="E56" s="14"/>
      <c r="F56" s="14"/>
      <c r="G56" s="14"/>
      <c r="H56" s="14"/>
      <c r="K56" s="10"/>
      <c r="L56" s="10"/>
      <c r="M56" s="10"/>
      <c r="N56" s="10"/>
      <c r="O56" s="10"/>
      <c r="P56" s="10"/>
      <c r="Q56" s="10"/>
      <c r="R56" s="10"/>
      <c r="S56" s="10"/>
    </row>
    <row r="57" spans="1:19">
      <c r="A57" s="216" t="s">
        <v>26</v>
      </c>
      <c r="B57" s="10" t="s">
        <v>42</v>
      </c>
      <c r="C57" s="10"/>
      <c r="D57" s="10"/>
      <c r="E57" s="10"/>
      <c r="F57" s="10"/>
      <c r="G57" s="10"/>
      <c r="H57" s="10"/>
      <c r="K57" s="10"/>
      <c r="L57" s="10"/>
      <c r="M57" s="10"/>
      <c r="N57" s="10"/>
      <c r="O57" s="10"/>
      <c r="P57" s="10"/>
      <c r="Q57" s="10"/>
      <c r="R57" s="10"/>
      <c r="S57" s="10"/>
    </row>
    <row r="58" spans="1:19">
      <c r="A58" s="216" t="s">
        <v>168</v>
      </c>
      <c r="B58" s="14" t="s">
        <v>178</v>
      </c>
      <c r="C58" s="14"/>
      <c r="D58" s="14"/>
      <c r="E58" s="14"/>
      <c r="F58" s="14"/>
      <c r="G58" s="14"/>
      <c r="H58" s="14"/>
      <c r="K58" s="10"/>
      <c r="L58" s="10"/>
      <c r="M58" s="10"/>
      <c r="N58" s="10"/>
      <c r="O58" s="10"/>
      <c r="P58" s="10"/>
      <c r="Q58" s="10"/>
      <c r="R58" s="10"/>
      <c r="S58" s="10"/>
    </row>
    <row r="59" spans="1:19">
      <c r="A59" s="216" t="s">
        <v>27</v>
      </c>
      <c r="B59" s="10" t="s">
        <v>43</v>
      </c>
      <c r="C59" s="10"/>
      <c r="D59" s="10"/>
      <c r="E59" s="10"/>
      <c r="F59" s="10"/>
      <c r="G59" s="10"/>
      <c r="H59" s="10"/>
      <c r="K59" s="10"/>
      <c r="L59" s="10"/>
      <c r="M59" s="10"/>
      <c r="N59" s="10"/>
      <c r="O59" s="10"/>
      <c r="P59" s="10"/>
      <c r="Q59" s="10"/>
      <c r="R59" s="10"/>
      <c r="S59" s="10"/>
    </row>
    <row r="60" spans="1:19">
      <c r="A60" s="216"/>
      <c r="B60" s="10" t="s">
        <v>44</v>
      </c>
      <c r="C60" s="10"/>
      <c r="D60" s="10"/>
      <c r="E60" s="10"/>
      <c r="F60" s="10"/>
      <c r="G60" s="10"/>
      <c r="H60" s="10"/>
      <c r="K60" s="10"/>
      <c r="L60" s="10"/>
      <c r="M60" s="10"/>
      <c r="N60" s="10"/>
      <c r="O60" s="10"/>
      <c r="P60" s="10"/>
      <c r="Q60" s="10"/>
      <c r="R60" s="10"/>
      <c r="S60" s="10"/>
    </row>
    <row r="61" spans="1:19">
      <c r="A61" s="216" t="s">
        <v>169</v>
      </c>
      <c r="B61" s="14" t="s">
        <v>179</v>
      </c>
      <c r="C61" s="14"/>
      <c r="D61" s="14"/>
      <c r="E61" s="14"/>
      <c r="F61" s="14"/>
      <c r="G61" s="14"/>
      <c r="H61" s="14"/>
      <c r="K61" s="10"/>
      <c r="L61" s="10"/>
      <c r="M61" s="10"/>
      <c r="N61" s="10"/>
      <c r="O61" s="10"/>
      <c r="P61" s="10"/>
      <c r="Q61" s="10"/>
      <c r="R61" s="10"/>
      <c r="S61" s="10"/>
    </row>
    <row r="62" spans="1:19">
      <c r="A62" s="216" t="s">
        <v>115</v>
      </c>
      <c r="B62" s="10" t="s">
        <v>45</v>
      </c>
      <c r="C62" s="10"/>
      <c r="D62" s="10"/>
      <c r="E62" s="10"/>
      <c r="F62" s="10"/>
      <c r="G62" s="10"/>
      <c r="H62" s="10"/>
      <c r="K62" s="10"/>
      <c r="L62" s="10"/>
      <c r="M62" s="10"/>
      <c r="N62" s="10"/>
      <c r="O62" s="10"/>
      <c r="P62" s="10"/>
      <c r="Q62" s="10"/>
      <c r="R62" s="10"/>
      <c r="S62" s="10"/>
    </row>
    <row r="63" spans="1:19">
      <c r="A63" s="216" t="s">
        <v>170</v>
      </c>
      <c r="B63" s="14" t="s">
        <v>180</v>
      </c>
      <c r="C63" s="14"/>
      <c r="D63" s="14"/>
      <c r="E63" s="14"/>
      <c r="F63" s="14"/>
      <c r="G63" s="14"/>
      <c r="H63" s="14"/>
      <c r="K63" s="10"/>
      <c r="L63" s="10"/>
      <c r="M63" s="10"/>
      <c r="N63" s="10"/>
      <c r="O63" s="10"/>
      <c r="P63" s="10"/>
      <c r="Q63" s="10"/>
      <c r="R63" s="10"/>
      <c r="S63" s="10"/>
    </row>
    <row r="64" spans="1:19">
      <c r="A64" s="8"/>
      <c r="K64" s="10"/>
      <c r="L64" s="10"/>
      <c r="M64" s="10"/>
      <c r="N64" s="10"/>
      <c r="O64" s="10"/>
      <c r="P64" s="10"/>
      <c r="Q64" s="10"/>
      <c r="R64" s="10"/>
      <c r="S64" s="10"/>
    </row>
    <row r="65" spans="1:19">
      <c r="A65" s="23"/>
      <c r="K65" s="10"/>
      <c r="L65" s="10"/>
      <c r="M65" s="10"/>
      <c r="N65" s="10"/>
      <c r="O65" s="10"/>
      <c r="P65" s="10"/>
      <c r="Q65" s="10"/>
      <c r="R65" s="10"/>
      <c r="S65" s="10"/>
    </row>
    <row r="66" spans="1:19">
      <c r="K66" s="10"/>
      <c r="L66" s="10"/>
      <c r="M66" s="10"/>
      <c r="N66" s="10"/>
      <c r="O66" s="10"/>
      <c r="P66" s="10"/>
      <c r="Q66" s="10"/>
      <c r="R66" s="10"/>
      <c r="S66" s="1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B12" sqref="B12"/>
    </sheetView>
  </sheetViews>
  <sheetFormatPr defaultRowHeight="15"/>
  <cols>
    <col min="1" max="10" width="15" style="58" customWidth="1"/>
    <col min="11" max="16384" width="9.140625" style="58"/>
  </cols>
  <sheetData>
    <row r="1" spans="1:10" ht="18">
      <c r="A1" s="3" t="s">
        <v>0</v>
      </c>
    </row>
    <row r="2" spans="1:10" ht="18">
      <c r="A2" s="4"/>
      <c r="B2" s="83"/>
      <c r="C2" s="83"/>
      <c r="D2" s="83"/>
    </row>
    <row r="3" spans="1:10" ht="18">
      <c r="A3" s="5" t="s">
        <v>109</v>
      </c>
    </row>
    <row r="4" spans="1:10">
      <c r="A4" s="84"/>
    </row>
    <row r="5" spans="1:10" ht="25.5">
      <c r="A5" s="73" t="s">
        <v>309</v>
      </c>
      <c r="B5" s="69" t="s">
        <v>113</v>
      </c>
      <c r="C5" s="205" t="s">
        <v>303</v>
      </c>
      <c r="D5" s="69" t="s">
        <v>243</v>
      </c>
      <c r="E5" s="205" t="s">
        <v>304</v>
      </c>
      <c r="F5" s="205" t="s">
        <v>305</v>
      </c>
      <c r="G5" s="205" t="s">
        <v>106</v>
      </c>
      <c r="H5" s="205" t="s">
        <v>53</v>
      </c>
      <c r="I5" s="205" t="s">
        <v>244</v>
      </c>
      <c r="J5" s="205" t="s">
        <v>110</v>
      </c>
    </row>
    <row r="6" spans="1:10">
      <c r="A6" s="75" t="s">
        <v>56</v>
      </c>
      <c r="B6" s="75" t="s">
        <v>57</v>
      </c>
      <c r="C6" s="75" t="s">
        <v>55</v>
      </c>
      <c r="D6" s="75" t="s">
        <v>58</v>
      </c>
      <c r="E6" s="75" t="s">
        <v>59</v>
      </c>
      <c r="F6" s="75" t="s">
        <v>60</v>
      </c>
      <c r="G6" s="75" t="s">
        <v>61</v>
      </c>
      <c r="H6" s="75" t="s">
        <v>62</v>
      </c>
      <c r="I6" s="75" t="s">
        <v>63</v>
      </c>
      <c r="J6" s="75" t="s">
        <v>64</v>
      </c>
    </row>
    <row r="7" spans="1:10">
      <c r="A7" s="183"/>
      <c r="B7" s="183"/>
      <c r="C7" s="183"/>
      <c r="D7" s="183"/>
      <c r="E7" s="184"/>
      <c r="F7" s="185"/>
      <c r="G7" s="185"/>
      <c r="H7" s="185">
        <f>SUM(C7:G7)</f>
        <v>0</v>
      </c>
      <c r="I7" s="186"/>
      <c r="J7" s="185" t="e">
        <f>H7/I7</f>
        <v>#DIV/0!</v>
      </c>
    </row>
    <row r="8" spans="1:10">
      <c r="A8" s="187"/>
      <c r="B8" s="188"/>
      <c r="C8" s="185"/>
      <c r="D8" s="185"/>
      <c r="E8" s="185"/>
      <c r="F8" s="185"/>
      <c r="G8" s="185"/>
      <c r="H8" s="185"/>
      <c r="I8" s="186"/>
      <c r="J8" s="185"/>
    </row>
    <row r="9" spans="1:10">
      <c r="A9" s="11" t="s">
        <v>334</v>
      </c>
      <c r="B9" s="10" t="s">
        <v>335</v>
      </c>
      <c r="C9" s="183"/>
      <c r="D9" s="183"/>
      <c r="E9" s="183"/>
      <c r="F9" s="183"/>
      <c r="G9" s="183"/>
      <c r="H9" s="183"/>
      <c r="I9" s="183"/>
      <c r="J9" s="183"/>
    </row>
    <row r="10" spans="1:10">
      <c r="A10" s="11" t="s">
        <v>57</v>
      </c>
      <c r="B10" s="10" t="s">
        <v>242</v>
      </c>
      <c r="C10" s="183"/>
      <c r="D10" s="183"/>
      <c r="E10" s="183"/>
      <c r="F10" s="183"/>
      <c r="G10" s="183"/>
      <c r="H10" s="183"/>
      <c r="I10" s="183"/>
      <c r="J10" s="183"/>
    </row>
    <row r="11" spans="1:10">
      <c r="A11" s="11" t="s">
        <v>55</v>
      </c>
      <c r="B11" s="10" t="s">
        <v>314</v>
      </c>
      <c r="C11" s="189"/>
      <c r="D11" s="189"/>
      <c r="E11" s="189"/>
      <c r="F11" s="183"/>
      <c r="G11" s="183"/>
      <c r="H11" s="183"/>
      <c r="I11" s="183"/>
      <c r="J11" s="183"/>
    </row>
    <row r="12" spans="1:10">
      <c r="A12" s="11" t="s">
        <v>58</v>
      </c>
      <c r="B12" s="10" t="s">
        <v>318</v>
      </c>
      <c r="C12" s="183"/>
      <c r="D12" s="183"/>
      <c r="E12" s="183"/>
      <c r="F12" s="183"/>
      <c r="G12" s="183"/>
      <c r="H12" s="183"/>
      <c r="I12" s="183"/>
      <c r="J12" s="183"/>
    </row>
    <row r="13" spans="1:10">
      <c r="A13" s="11" t="s">
        <v>59</v>
      </c>
      <c r="B13" s="10" t="s">
        <v>315</v>
      </c>
      <c r="C13" s="183"/>
      <c r="D13" s="183"/>
      <c r="E13" s="183"/>
      <c r="F13" s="183"/>
      <c r="G13" s="183"/>
      <c r="H13" s="183"/>
      <c r="I13" s="183"/>
      <c r="J13" s="183"/>
    </row>
    <row r="14" spans="1:10">
      <c r="A14" s="11" t="s">
        <v>60</v>
      </c>
      <c r="B14" s="10" t="s">
        <v>316</v>
      </c>
      <c r="C14" s="183"/>
      <c r="D14" s="183"/>
      <c r="E14" s="183"/>
      <c r="F14" s="183"/>
      <c r="G14" s="183"/>
      <c r="H14" s="183"/>
      <c r="I14" s="183"/>
      <c r="J14" s="183"/>
    </row>
    <row r="15" spans="1:10">
      <c r="A15" s="11" t="s">
        <v>61</v>
      </c>
      <c r="B15" s="10" t="s">
        <v>317</v>
      </c>
      <c r="C15" s="183"/>
      <c r="D15" s="183"/>
      <c r="E15" s="183"/>
      <c r="F15" s="183"/>
      <c r="G15" s="183"/>
      <c r="H15" s="183"/>
      <c r="I15" s="183"/>
      <c r="J15" s="183"/>
    </row>
    <row r="16" spans="1:10">
      <c r="A16" s="11" t="s">
        <v>62</v>
      </c>
      <c r="B16" s="10" t="s">
        <v>247</v>
      </c>
      <c r="C16" s="183"/>
      <c r="D16" s="183"/>
      <c r="E16" s="183"/>
      <c r="F16" s="183"/>
      <c r="G16" s="183"/>
      <c r="H16" s="183"/>
      <c r="I16" s="183"/>
      <c r="J16" s="183"/>
    </row>
    <row r="17" spans="1:10">
      <c r="A17" s="11" t="s">
        <v>63</v>
      </c>
      <c r="B17" s="10" t="s">
        <v>245</v>
      </c>
      <c r="C17" s="183"/>
      <c r="D17" s="183"/>
      <c r="E17" s="183"/>
      <c r="F17" s="183"/>
      <c r="G17" s="183"/>
      <c r="H17" s="183"/>
      <c r="I17" s="183"/>
      <c r="J17" s="183"/>
    </row>
    <row r="18" spans="1:10">
      <c r="A18" s="11" t="s">
        <v>64</v>
      </c>
      <c r="B18" s="10" t="s">
        <v>246</v>
      </c>
      <c r="C18" s="183"/>
      <c r="D18" s="183"/>
      <c r="E18" s="183"/>
      <c r="F18" s="183"/>
      <c r="G18" s="183"/>
      <c r="H18" s="183"/>
      <c r="I18" s="183"/>
      <c r="J18" s="18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5" activePane="bottomLeft" state="frozen"/>
      <selection pane="bottomLeft" activeCell="K12" sqref="K12"/>
    </sheetView>
  </sheetViews>
  <sheetFormatPr defaultRowHeight="12.75"/>
  <cols>
    <col min="1" max="16" width="15.5703125" customWidth="1"/>
  </cols>
  <sheetData>
    <row r="1" spans="1:16" ht="18">
      <c r="A1" s="46" t="s">
        <v>0</v>
      </c>
      <c r="B1" s="46"/>
      <c r="C1" s="46"/>
      <c r="D1" s="47"/>
      <c r="E1" s="47"/>
      <c r="F1" s="47"/>
      <c r="G1" s="29"/>
      <c r="H1" s="29"/>
      <c r="I1" s="29"/>
      <c r="J1" s="29"/>
      <c r="K1" s="29"/>
      <c r="L1" s="29"/>
      <c r="M1" s="29"/>
      <c r="N1" s="29"/>
      <c r="O1" s="29"/>
    </row>
    <row r="2" spans="1:16" ht="18">
      <c r="A2" s="48"/>
      <c r="B2" s="48"/>
      <c r="C2" s="48"/>
      <c r="D2" s="49"/>
      <c r="E2" s="49"/>
      <c r="F2" s="49"/>
      <c r="I2" s="29"/>
      <c r="J2" s="29"/>
      <c r="K2" s="29"/>
      <c r="L2" s="29"/>
      <c r="M2" s="29"/>
      <c r="N2" s="29"/>
      <c r="O2" s="29"/>
    </row>
    <row r="3" spans="1:16" ht="18">
      <c r="A3" s="50" t="s">
        <v>254</v>
      </c>
      <c r="B3" s="50"/>
      <c r="C3" s="50"/>
      <c r="D3" s="47"/>
      <c r="E3" s="47"/>
      <c r="F3" s="47"/>
      <c r="G3" s="29"/>
      <c r="H3" s="29"/>
      <c r="I3" s="29"/>
      <c r="J3" s="29"/>
      <c r="K3" s="29"/>
      <c r="L3" s="29"/>
      <c r="M3" s="29"/>
      <c r="N3" s="29"/>
      <c r="O3" s="29"/>
    </row>
    <row r="4" spans="1:16" ht="18">
      <c r="A4" s="50"/>
      <c r="B4" s="50"/>
      <c r="C4" s="50"/>
      <c r="D4" s="47"/>
      <c r="E4" s="47"/>
      <c r="F4" s="47"/>
      <c r="G4" s="29"/>
      <c r="H4" s="29"/>
      <c r="I4" s="29"/>
      <c r="J4" s="29"/>
      <c r="K4" s="29"/>
      <c r="L4" s="29"/>
      <c r="M4" s="29"/>
      <c r="N4" s="29"/>
      <c r="O4" s="29"/>
    </row>
    <row r="5" spans="1:16">
      <c r="A5" s="51"/>
      <c r="B5" s="51"/>
      <c r="C5" s="51"/>
      <c r="D5" s="52"/>
      <c r="E5" s="52"/>
      <c r="F5" s="52"/>
      <c r="G5" s="52"/>
      <c r="H5" s="52"/>
      <c r="I5" s="52"/>
      <c r="J5" s="52"/>
      <c r="K5" s="52"/>
      <c r="L5" s="52"/>
      <c r="M5" s="52"/>
      <c r="N5" s="52"/>
      <c r="O5" s="52"/>
    </row>
    <row r="6" spans="1:16" ht="18">
      <c r="A6" s="51"/>
      <c r="B6" s="51"/>
      <c r="C6" s="50"/>
      <c r="D6" s="47"/>
      <c r="E6" s="47"/>
      <c r="F6" s="47"/>
      <c r="G6" s="29"/>
      <c r="H6" s="29"/>
      <c r="I6" s="29"/>
      <c r="J6" s="29"/>
      <c r="K6" s="29"/>
      <c r="L6" s="29"/>
      <c r="M6" s="29"/>
      <c r="N6" s="29"/>
      <c r="O6" s="29"/>
    </row>
    <row r="7" spans="1:16" s="58" customFormat="1" ht="75">
      <c r="A7" s="55" t="s">
        <v>272</v>
      </c>
      <c r="B7" s="55" t="s">
        <v>273</v>
      </c>
      <c r="C7" s="56" t="s">
        <v>255</v>
      </c>
      <c r="D7" s="55" t="s">
        <v>256</v>
      </c>
      <c r="E7" s="55" t="s">
        <v>328</v>
      </c>
      <c r="F7" s="56" t="s">
        <v>269</v>
      </c>
      <c r="G7" s="56" t="s">
        <v>270</v>
      </c>
      <c r="H7" s="56" t="s">
        <v>327</v>
      </c>
      <c r="I7" s="56" t="s">
        <v>92</v>
      </c>
      <c r="J7" s="56" t="s">
        <v>271</v>
      </c>
      <c r="K7" s="56" t="s">
        <v>82</v>
      </c>
      <c r="L7" s="56" t="s">
        <v>257</v>
      </c>
      <c r="M7" s="56" t="s">
        <v>258</v>
      </c>
      <c r="N7" s="56" t="s">
        <v>85</v>
      </c>
      <c r="O7" s="56" t="s">
        <v>107</v>
      </c>
      <c r="P7" s="57" t="s">
        <v>274</v>
      </c>
    </row>
    <row r="8" spans="1:16" s="58" customFormat="1" ht="15">
      <c r="A8" s="59" t="s">
        <v>56</v>
      </c>
      <c r="B8" s="59" t="s">
        <v>57</v>
      </c>
      <c r="C8" s="59" t="s">
        <v>55</v>
      </c>
      <c r="D8" s="59" t="s">
        <v>58</v>
      </c>
      <c r="E8" s="59" t="s">
        <v>59</v>
      </c>
      <c r="F8" s="59" t="s">
        <v>60</v>
      </c>
      <c r="G8" s="59" t="s">
        <v>61</v>
      </c>
      <c r="H8" s="59" t="s">
        <v>62</v>
      </c>
      <c r="I8" s="59" t="s">
        <v>63</v>
      </c>
      <c r="J8" s="59" t="s">
        <v>64</v>
      </c>
      <c r="K8" s="59" t="s">
        <v>65</v>
      </c>
      <c r="L8" s="59" t="s">
        <v>66</v>
      </c>
      <c r="M8" s="59" t="s">
        <v>67</v>
      </c>
      <c r="N8" s="59" t="s">
        <v>68</v>
      </c>
      <c r="O8" s="59" t="s">
        <v>69</v>
      </c>
      <c r="P8" s="59" t="s">
        <v>70</v>
      </c>
    </row>
    <row r="9" spans="1:16" s="58" customFormat="1" ht="15">
      <c r="A9" s="60"/>
      <c r="B9" s="60"/>
      <c r="C9" s="60"/>
      <c r="D9" s="60"/>
      <c r="E9" s="60"/>
      <c r="F9" s="60"/>
      <c r="G9" s="61"/>
      <c r="H9" s="60"/>
      <c r="I9" s="60"/>
      <c r="J9" s="60"/>
      <c r="K9" s="60"/>
      <c r="L9" s="60"/>
      <c r="M9" s="60" t="e">
        <f>L9/K9</f>
        <v>#DIV/0!</v>
      </c>
      <c r="N9" s="60"/>
      <c r="O9" s="60"/>
      <c r="P9" s="62"/>
    </row>
    <row r="10" spans="1:16" s="58" customFormat="1" ht="15">
      <c r="A10" s="63"/>
      <c r="B10" s="63"/>
      <c r="C10" s="54"/>
      <c r="D10" s="54"/>
      <c r="E10" s="54"/>
      <c r="F10" s="54"/>
      <c r="G10" s="54"/>
      <c r="H10" s="54"/>
      <c r="I10" s="54"/>
      <c r="J10" s="54"/>
      <c r="K10" s="54"/>
      <c r="L10" s="54"/>
      <c r="M10" s="54"/>
      <c r="N10" s="54"/>
      <c r="O10" s="54"/>
    </row>
    <row r="11" spans="1:16" s="58" customFormat="1" ht="15">
      <c r="A11" s="64"/>
      <c r="B11" s="64"/>
      <c r="C11" s="64"/>
      <c r="E11" s="54"/>
      <c r="F11" s="54"/>
      <c r="G11" s="54"/>
      <c r="H11" s="54"/>
      <c r="I11" s="54"/>
      <c r="J11" s="54"/>
      <c r="K11" s="54"/>
      <c r="L11" s="54"/>
      <c r="M11" s="54"/>
      <c r="N11" s="54"/>
      <c r="O11" s="54"/>
    </row>
    <row r="12" spans="1:16" s="58" customFormat="1" ht="15">
      <c r="A12" s="65" t="s">
        <v>259</v>
      </c>
      <c r="B12" s="66"/>
      <c r="C12" s="54"/>
      <c r="D12" s="54"/>
      <c r="E12" s="54"/>
      <c r="F12" s="54"/>
      <c r="G12" s="54"/>
      <c r="H12" s="54"/>
      <c r="I12" s="54"/>
      <c r="J12" s="54"/>
      <c r="K12" s="54"/>
      <c r="L12" s="54"/>
      <c r="M12" s="54"/>
      <c r="N12" s="54"/>
      <c r="O12" s="54"/>
    </row>
    <row r="13" spans="1:16" s="58" customFormat="1" ht="15">
      <c r="A13" s="65" t="s">
        <v>56</v>
      </c>
      <c r="B13" s="54" t="s">
        <v>260</v>
      </c>
      <c r="C13" s="54"/>
      <c r="D13" s="54"/>
      <c r="E13" s="54"/>
      <c r="F13" s="54"/>
      <c r="G13" s="54"/>
      <c r="H13" s="54"/>
      <c r="I13" s="54"/>
      <c r="J13" s="54"/>
      <c r="K13" s="54"/>
      <c r="L13" s="54"/>
      <c r="M13" s="54"/>
      <c r="N13" s="54"/>
    </row>
    <row r="14" spans="1:16" s="58" customFormat="1" ht="15">
      <c r="A14" s="65" t="s">
        <v>57</v>
      </c>
      <c r="B14" s="58" t="s">
        <v>306</v>
      </c>
      <c r="C14" s="54"/>
      <c r="D14" s="54"/>
      <c r="E14" s="54"/>
      <c r="F14" s="54"/>
      <c r="G14" s="54"/>
      <c r="H14" s="54"/>
      <c r="I14" s="54"/>
      <c r="J14" s="54"/>
      <c r="K14" s="54"/>
      <c r="L14" s="54"/>
      <c r="M14" s="54"/>
      <c r="N14" s="54"/>
    </row>
    <row r="15" spans="1:16" s="58" customFormat="1" ht="15">
      <c r="A15" s="65" t="s">
        <v>55</v>
      </c>
      <c r="B15" s="54" t="s">
        <v>261</v>
      </c>
      <c r="C15" s="54"/>
      <c r="D15" s="54"/>
      <c r="E15" s="54"/>
      <c r="F15" s="54"/>
      <c r="G15" s="54"/>
      <c r="H15" s="54"/>
      <c r="I15" s="54"/>
      <c r="J15" s="54"/>
      <c r="K15" s="54"/>
      <c r="L15" s="54"/>
      <c r="M15" s="54"/>
      <c r="N15" s="54"/>
    </row>
    <row r="16" spans="1:16" s="58" customFormat="1" ht="15">
      <c r="A16" s="65" t="s">
        <v>58</v>
      </c>
      <c r="B16" s="54" t="s">
        <v>262</v>
      </c>
      <c r="C16" s="54"/>
      <c r="D16" s="54"/>
      <c r="E16" s="54"/>
      <c r="F16" s="54"/>
      <c r="G16" s="54"/>
      <c r="H16" s="54"/>
      <c r="I16" s="54"/>
      <c r="J16" s="54"/>
      <c r="K16" s="54"/>
      <c r="L16" s="54"/>
      <c r="M16" s="54"/>
      <c r="N16" s="54"/>
    </row>
    <row r="17" spans="1:15" s="58" customFormat="1" ht="15">
      <c r="A17" s="65" t="s">
        <v>59</v>
      </c>
      <c r="B17" s="54" t="s">
        <v>329</v>
      </c>
      <c r="C17" s="54"/>
      <c r="D17" s="54"/>
      <c r="E17" s="54"/>
      <c r="F17" s="54"/>
      <c r="G17" s="54"/>
      <c r="H17" s="54"/>
      <c r="I17" s="54"/>
      <c r="J17" s="54"/>
      <c r="K17" s="54"/>
      <c r="L17" s="54"/>
      <c r="M17" s="54"/>
      <c r="N17" s="54"/>
    </row>
    <row r="18" spans="1:15" s="58" customFormat="1" ht="15">
      <c r="A18" s="65" t="s">
        <v>60</v>
      </c>
      <c r="B18" s="54" t="s">
        <v>263</v>
      </c>
      <c r="C18" s="54"/>
      <c r="D18" s="54"/>
      <c r="E18" s="54"/>
      <c r="F18" s="54"/>
      <c r="G18" s="54"/>
      <c r="H18" s="54"/>
      <c r="I18" s="54"/>
      <c r="J18" s="54"/>
      <c r="K18" s="54"/>
      <c r="L18" s="54"/>
      <c r="M18" s="54"/>
      <c r="N18" s="54"/>
    </row>
    <row r="19" spans="1:15" s="58" customFormat="1" ht="15">
      <c r="A19" s="65" t="s">
        <v>61</v>
      </c>
      <c r="B19" s="54" t="s">
        <v>276</v>
      </c>
      <c r="C19" s="54"/>
      <c r="D19" s="54"/>
      <c r="E19" s="54"/>
      <c r="F19" s="54"/>
      <c r="G19" s="54"/>
      <c r="H19" s="54"/>
      <c r="I19" s="54"/>
      <c r="J19" s="54"/>
      <c r="K19" s="54"/>
      <c r="L19" s="54"/>
      <c r="M19" s="54"/>
      <c r="N19" s="54"/>
    </row>
    <row r="20" spans="1:15" s="58" customFormat="1" ht="15">
      <c r="A20" s="65" t="s">
        <v>62</v>
      </c>
      <c r="B20" s="54" t="s">
        <v>326</v>
      </c>
      <c r="C20" s="54"/>
      <c r="D20" s="54"/>
      <c r="E20" s="54"/>
      <c r="F20" s="54"/>
      <c r="G20" s="54"/>
      <c r="H20" s="54"/>
      <c r="I20" s="54"/>
      <c r="J20" s="54"/>
      <c r="K20" s="54"/>
      <c r="L20" s="54"/>
      <c r="M20" s="54"/>
      <c r="N20" s="54"/>
    </row>
    <row r="21" spans="1:15" s="58" customFormat="1" ht="15">
      <c r="A21" s="65" t="s">
        <v>63</v>
      </c>
      <c r="B21" s="67" t="s">
        <v>277</v>
      </c>
      <c r="C21" s="54"/>
      <c r="D21" s="54"/>
      <c r="E21" s="54"/>
      <c r="F21" s="54"/>
      <c r="G21" s="54"/>
      <c r="H21" s="54"/>
      <c r="I21" s="54"/>
      <c r="J21" s="54"/>
      <c r="K21" s="54"/>
      <c r="L21" s="54"/>
      <c r="M21" s="54"/>
      <c r="N21" s="54"/>
    </row>
    <row r="22" spans="1:15" s="58" customFormat="1" ht="15">
      <c r="A22" s="65" t="s">
        <v>64</v>
      </c>
      <c r="B22" s="54" t="s">
        <v>275</v>
      </c>
      <c r="C22" s="54"/>
      <c r="D22" s="54"/>
      <c r="E22" s="54"/>
      <c r="F22" s="54"/>
      <c r="G22" s="54"/>
      <c r="H22" s="54"/>
      <c r="I22" s="54"/>
      <c r="J22" s="54"/>
      <c r="K22" s="54"/>
      <c r="L22" s="54"/>
      <c r="M22" s="54"/>
      <c r="N22" s="54"/>
    </row>
    <row r="23" spans="1:15" s="58" customFormat="1" ht="15">
      <c r="A23" s="65" t="s">
        <v>65</v>
      </c>
      <c r="B23" s="54" t="s">
        <v>264</v>
      </c>
      <c r="C23" s="54"/>
      <c r="D23" s="54"/>
      <c r="E23" s="54"/>
      <c r="F23" s="54"/>
      <c r="G23" s="54"/>
      <c r="H23" s="54"/>
      <c r="I23" s="54"/>
      <c r="J23" s="54"/>
      <c r="K23" s="54"/>
      <c r="L23" s="54"/>
      <c r="M23" s="54"/>
      <c r="N23" s="54"/>
    </row>
    <row r="24" spans="1:15" s="58" customFormat="1" ht="15">
      <c r="A24" s="65" t="s">
        <v>66</v>
      </c>
      <c r="B24" s="54" t="s">
        <v>265</v>
      </c>
      <c r="C24" s="54"/>
      <c r="D24" s="54"/>
      <c r="E24" s="54"/>
      <c r="F24" s="54"/>
      <c r="G24" s="54"/>
      <c r="H24" s="54"/>
      <c r="I24" s="54"/>
      <c r="J24" s="54"/>
      <c r="K24" s="54"/>
      <c r="L24" s="54"/>
      <c r="M24" s="54"/>
      <c r="N24" s="54"/>
    </row>
    <row r="25" spans="1:15" s="58" customFormat="1" ht="15">
      <c r="A25" s="65" t="s">
        <v>67</v>
      </c>
      <c r="B25" s="54" t="s">
        <v>266</v>
      </c>
      <c r="C25" s="54"/>
      <c r="D25" s="54"/>
      <c r="E25" s="54"/>
      <c r="F25" s="54"/>
      <c r="G25" s="54"/>
      <c r="H25" s="54"/>
      <c r="I25" s="54"/>
      <c r="J25" s="54"/>
      <c r="K25" s="54"/>
      <c r="L25" s="54"/>
      <c r="M25" s="54"/>
      <c r="N25" s="54"/>
    </row>
    <row r="26" spans="1:15" s="58" customFormat="1" ht="15">
      <c r="A26" s="65" t="s">
        <v>68</v>
      </c>
      <c r="B26" s="54" t="s">
        <v>267</v>
      </c>
      <c r="C26" s="54"/>
      <c r="D26" s="54"/>
      <c r="E26" s="54"/>
      <c r="F26" s="54"/>
      <c r="G26" s="54"/>
      <c r="H26" s="54"/>
      <c r="I26" s="54"/>
      <c r="J26" s="54"/>
      <c r="K26" s="54"/>
      <c r="L26" s="54"/>
      <c r="M26" s="54"/>
      <c r="N26" s="54"/>
    </row>
    <row r="27" spans="1:15" s="58" customFormat="1" ht="15">
      <c r="A27" s="65" t="s">
        <v>69</v>
      </c>
      <c r="B27" s="54" t="s">
        <v>268</v>
      </c>
      <c r="C27" s="54"/>
      <c r="D27" s="54"/>
      <c r="E27" s="54"/>
      <c r="F27" s="54"/>
      <c r="G27" s="54"/>
      <c r="H27" s="54"/>
      <c r="I27" s="54"/>
      <c r="J27" s="54"/>
      <c r="K27" s="54"/>
      <c r="L27" s="54"/>
      <c r="M27" s="54"/>
      <c r="N27" s="54"/>
    </row>
    <row r="28" spans="1:15" s="58" customFormat="1" ht="15">
      <c r="A28" s="65" t="s">
        <v>70</v>
      </c>
      <c r="B28" s="67" t="s">
        <v>278</v>
      </c>
      <c r="C28" s="54"/>
      <c r="D28" s="54"/>
      <c r="E28" s="54"/>
      <c r="F28" s="54"/>
      <c r="G28" s="54"/>
      <c r="H28" s="54"/>
      <c r="I28" s="54"/>
      <c r="J28" s="54"/>
      <c r="K28" s="54"/>
      <c r="L28" s="54"/>
      <c r="M28" s="54"/>
      <c r="N28" s="54"/>
    </row>
    <row r="29" spans="1:15" ht="15.75">
      <c r="A29" s="11"/>
      <c r="B29" s="29"/>
      <c r="C29" s="29"/>
      <c r="D29" s="29"/>
      <c r="E29" s="29"/>
      <c r="F29" s="29"/>
      <c r="G29" s="29"/>
      <c r="H29" s="29"/>
      <c r="I29" s="29"/>
      <c r="J29" s="29"/>
      <c r="K29" s="29"/>
      <c r="L29" s="29"/>
      <c r="M29" s="29"/>
      <c r="N29" s="29"/>
    </row>
    <row r="30" spans="1:15" ht="15.75">
      <c r="A30" s="11"/>
      <c r="B30" s="29"/>
      <c r="C30" s="29"/>
      <c r="D30" s="29"/>
      <c r="E30" s="29"/>
      <c r="F30" s="29"/>
      <c r="G30" s="29"/>
      <c r="H30" s="29"/>
      <c r="I30" s="29"/>
      <c r="J30" s="29"/>
      <c r="K30" s="29"/>
      <c r="L30" s="29"/>
      <c r="M30" s="29"/>
      <c r="N30" s="29"/>
    </row>
    <row r="31" spans="1:15" ht="15.75">
      <c r="A31" s="11"/>
      <c r="C31" s="29"/>
      <c r="D31" s="29"/>
      <c r="E31" s="29"/>
      <c r="F31" s="29"/>
      <c r="G31" s="29"/>
      <c r="H31" s="29"/>
      <c r="I31" s="29"/>
      <c r="J31" s="29"/>
      <c r="K31" s="29"/>
      <c r="L31" s="29"/>
      <c r="M31" s="29"/>
      <c r="N31" s="29"/>
      <c r="O31" s="29"/>
    </row>
    <row r="32" spans="1:15" ht="15.75">
      <c r="A32" s="11"/>
      <c r="B32" s="11"/>
      <c r="C32" s="29"/>
      <c r="D32" s="29"/>
      <c r="E32" s="29"/>
      <c r="F32" s="29"/>
      <c r="G32" s="29"/>
      <c r="H32" s="29"/>
      <c r="I32" s="29"/>
      <c r="J32" s="29"/>
      <c r="K32" s="29"/>
      <c r="L32" s="29"/>
      <c r="M32" s="29"/>
      <c r="N32" s="29"/>
      <c r="O32" s="29"/>
    </row>
    <row r="33" spans="1:15" ht="15.75">
      <c r="A33" s="29"/>
      <c r="B33" s="29"/>
      <c r="C33" s="29"/>
      <c r="D33" s="29"/>
      <c r="E33" s="29"/>
      <c r="F33" s="29"/>
      <c r="G33" s="29"/>
      <c r="H33" s="29"/>
      <c r="I33" s="29"/>
      <c r="J33" s="29"/>
      <c r="K33" s="29"/>
      <c r="L33" s="29"/>
      <c r="M33" s="29"/>
      <c r="N33" s="29"/>
      <c r="O33" s="2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8" topLeftCell="A9" activePane="bottomLeft" state="frozen"/>
      <selection pane="bottomLeft" activeCell="G12" sqref="G12"/>
    </sheetView>
  </sheetViews>
  <sheetFormatPr defaultRowHeight="12.75"/>
  <cols>
    <col min="1" max="16" width="15.5703125" customWidth="1"/>
  </cols>
  <sheetData>
    <row r="1" spans="1:16" ht="18">
      <c r="A1" s="46" t="s">
        <v>0</v>
      </c>
      <c r="B1" s="46"/>
      <c r="C1" s="46"/>
      <c r="D1" s="47"/>
      <c r="E1" s="47"/>
      <c r="F1" s="47"/>
      <c r="G1" s="29"/>
      <c r="H1" s="29"/>
      <c r="I1" s="29"/>
      <c r="J1" s="29"/>
      <c r="K1" s="29"/>
      <c r="L1" s="29"/>
      <c r="M1" s="29"/>
      <c r="N1" s="29"/>
      <c r="O1" s="29"/>
    </row>
    <row r="2" spans="1:16" ht="18">
      <c r="A2" s="48"/>
      <c r="B2" s="48"/>
      <c r="C2" s="48"/>
      <c r="D2" s="49"/>
      <c r="E2" s="49"/>
      <c r="F2" s="49"/>
      <c r="I2" s="29"/>
      <c r="J2" s="29"/>
      <c r="K2" s="29"/>
      <c r="L2" s="29"/>
      <c r="M2" s="29"/>
      <c r="N2" s="29"/>
      <c r="O2" s="29"/>
    </row>
    <row r="3" spans="1:16" ht="18">
      <c r="A3" s="50" t="s">
        <v>254</v>
      </c>
      <c r="B3" s="50"/>
      <c r="C3" s="50"/>
      <c r="D3" s="47"/>
      <c r="E3" s="47"/>
      <c r="F3" s="47"/>
      <c r="G3" s="29"/>
      <c r="H3" s="29"/>
      <c r="I3" s="29"/>
      <c r="J3" s="29"/>
      <c r="K3" s="29"/>
      <c r="L3" s="29"/>
      <c r="M3" s="29"/>
      <c r="N3" s="29"/>
      <c r="O3" s="29"/>
    </row>
    <row r="4" spans="1:16" ht="18">
      <c r="A4" s="50"/>
      <c r="B4" s="50"/>
      <c r="C4" s="50"/>
      <c r="D4" s="47"/>
      <c r="E4" s="47"/>
      <c r="F4" s="47"/>
      <c r="G4" s="29"/>
      <c r="H4" s="29"/>
      <c r="I4" s="29"/>
      <c r="J4" s="29"/>
      <c r="K4" s="29"/>
      <c r="L4" s="29"/>
      <c r="M4" s="29"/>
      <c r="N4" s="29"/>
      <c r="O4" s="29"/>
    </row>
    <row r="5" spans="1:16">
      <c r="A5" s="51"/>
      <c r="B5" s="51"/>
      <c r="C5" s="51"/>
      <c r="D5" s="52"/>
      <c r="E5" s="52"/>
      <c r="F5" s="52"/>
      <c r="G5" s="52"/>
      <c r="H5" s="52"/>
      <c r="I5" s="52"/>
      <c r="J5" s="52"/>
      <c r="K5" s="52"/>
      <c r="L5" s="52"/>
      <c r="M5" s="52"/>
      <c r="N5" s="52"/>
      <c r="O5" s="52"/>
    </row>
    <row r="6" spans="1:16" ht="18">
      <c r="A6" s="51"/>
      <c r="B6" s="51"/>
      <c r="C6" s="50"/>
      <c r="D6" s="47"/>
      <c r="E6" s="47"/>
      <c r="F6" s="47"/>
      <c r="G6" s="29"/>
      <c r="H6" s="29"/>
      <c r="I6" s="29"/>
      <c r="J6" s="29"/>
      <c r="K6" s="29"/>
      <c r="L6" s="29"/>
      <c r="M6" s="29"/>
      <c r="N6" s="29"/>
      <c r="O6" s="29"/>
    </row>
    <row r="7" spans="1:16" ht="63.75">
      <c r="A7" s="93" t="s">
        <v>272</v>
      </c>
      <c r="B7" s="93" t="s">
        <v>273</v>
      </c>
      <c r="C7" s="94" t="s">
        <v>255</v>
      </c>
      <c r="D7" s="93" t="s">
        <v>256</v>
      </c>
      <c r="E7" s="93" t="s">
        <v>328</v>
      </c>
      <c r="F7" s="94" t="s">
        <v>269</v>
      </c>
      <c r="G7" s="94" t="s">
        <v>270</v>
      </c>
      <c r="H7" s="94" t="s">
        <v>327</v>
      </c>
      <c r="I7" s="94" t="s">
        <v>92</v>
      </c>
      <c r="J7" s="94" t="s">
        <v>271</v>
      </c>
      <c r="K7" s="94" t="s">
        <v>82</v>
      </c>
      <c r="L7" s="94" t="s">
        <v>257</v>
      </c>
      <c r="M7" s="94" t="s">
        <v>258</v>
      </c>
      <c r="N7" s="94" t="s">
        <v>85</v>
      </c>
      <c r="O7" s="94" t="s">
        <v>107</v>
      </c>
      <c r="P7" s="95" t="s">
        <v>274</v>
      </c>
    </row>
    <row r="8" spans="1:16">
      <c r="A8" s="70" t="s">
        <v>56</v>
      </c>
      <c r="B8" s="70" t="s">
        <v>57</v>
      </c>
      <c r="C8" s="70" t="s">
        <v>55</v>
      </c>
      <c r="D8" s="70" t="s">
        <v>58</v>
      </c>
      <c r="E8" s="70" t="s">
        <v>59</v>
      </c>
      <c r="F8" s="70" t="s">
        <v>60</v>
      </c>
      <c r="G8" s="70" t="s">
        <v>61</v>
      </c>
      <c r="H8" s="70" t="s">
        <v>62</v>
      </c>
      <c r="I8" s="70" t="s">
        <v>63</v>
      </c>
      <c r="J8" s="70" t="s">
        <v>64</v>
      </c>
      <c r="K8" s="70" t="s">
        <v>65</v>
      </c>
      <c r="L8" s="70" t="s">
        <v>66</v>
      </c>
      <c r="M8" s="70" t="s">
        <v>67</v>
      </c>
      <c r="N8" s="70" t="s">
        <v>68</v>
      </c>
      <c r="O8" s="70" t="s">
        <v>69</v>
      </c>
      <c r="P8" s="70" t="s">
        <v>70</v>
      </c>
    </row>
    <row r="9" spans="1:16" ht="15.75">
      <c r="A9" s="85"/>
      <c r="B9" s="85"/>
      <c r="C9" s="85"/>
      <c r="D9" s="85"/>
      <c r="E9" s="85"/>
      <c r="F9" s="85"/>
      <c r="G9" s="86"/>
      <c r="H9" s="85"/>
      <c r="I9" s="85"/>
      <c r="J9" s="85"/>
      <c r="K9" s="85"/>
      <c r="L9" s="85"/>
      <c r="M9" s="85" t="e">
        <f>L9/K9</f>
        <v>#DIV/0!</v>
      </c>
      <c r="N9" s="85"/>
      <c r="O9" s="85"/>
      <c r="P9" s="87"/>
    </row>
    <row r="10" spans="1:16" ht="15.75">
      <c r="A10" s="88"/>
      <c r="B10" s="88"/>
      <c r="C10" s="88"/>
      <c r="E10" s="29"/>
      <c r="F10" s="29"/>
      <c r="G10" s="29"/>
      <c r="H10" s="29"/>
      <c r="I10" s="29"/>
      <c r="J10" s="29"/>
      <c r="K10" s="29"/>
      <c r="L10" s="29"/>
      <c r="M10" s="29"/>
      <c r="N10" s="29"/>
      <c r="O10" s="29"/>
    </row>
    <row r="11" spans="1:16" ht="15.75">
      <c r="A11" s="11" t="s">
        <v>259</v>
      </c>
      <c r="B11" s="11"/>
      <c r="C11" s="29"/>
      <c r="D11" s="29"/>
      <c r="E11" s="29"/>
      <c r="F11" s="29"/>
      <c r="G11" s="29"/>
      <c r="H11" s="29"/>
      <c r="I11" s="29"/>
      <c r="J11" s="29"/>
      <c r="K11" s="29"/>
      <c r="L11" s="29"/>
      <c r="M11" s="29"/>
      <c r="N11" s="29"/>
      <c r="O11" s="29"/>
    </row>
    <row r="12" spans="1:16" ht="15.75">
      <c r="A12" s="11" t="s">
        <v>56</v>
      </c>
      <c r="B12" s="90" t="s">
        <v>260</v>
      </c>
      <c r="C12" s="90"/>
      <c r="D12" s="29"/>
      <c r="E12" s="29"/>
      <c r="F12" s="29"/>
      <c r="G12" s="29"/>
      <c r="H12" s="29"/>
      <c r="I12" s="29"/>
      <c r="J12" s="29"/>
      <c r="K12" s="29"/>
      <c r="L12" s="29"/>
      <c r="M12" s="29"/>
      <c r="N12" s="29"/>
    </row>
    <row r="13" spans="1:16" ht="15.75">
      <c r="A13" s="11" t="s">
        <v>57</v>
      </c>
      <c r="B13" s="9" t="s">
        <v>306</v>
      </c>
      <c r="C13" s="90"/>
      <c r="D13" s="29"/>
      <c r="E13" s="29"/>
      <c r="F13" s="29"/>
      <c r="G13" s="29"/>
      <c r="H13" s="29"/>
      <c r="I13" s="29"/>
      <c r="J13" s="29"/>
      <c r="K13" s="29"/>
      <c r="L13" s="29"/>
      <c r="M13" s="29"/>
      <c r="N13" s="29"/>
    </row>
    <row r="14" spans="1:16" ht="15.75">
      <c r="A14" s="11" t="s">
        <v>55</v>
      </c>
      <c r="B14" s="90" t="s">
        <v>261</v>
      </c>
      <c r="C14" s="90"/>
      <c r="D14" s="29"/>
      <c r="E14" s="29"/>
      <c r="F14" s="29"/>
      <c r="G14" s="29"/>
      <c r="H14" s="29"/>
      <c r="I14" s="29"/>
      <c r="J14" s="29"/>
      <c r="K14" s="29"/>
      <c r="L14" s="29"/>
      <c r="M14" s="29"/>
      <c r="N14" s="29"/>
    </row>
    <row r="15" spans="1:16" ht="15.75">
      <c r="A15" s="11" t="s">
        <v>58</v>
      </c>
      <c r="B15" s="90" t="s">
        <v>262</v>
      </c>
      <c r="C15" s="90"/>
      <c r="D15" s="29"/>
      <c r="E15" s="29"/>
      <c r="F15" s="29"/>
      <c r="G15" s="29"/>
      <c r="H15" s="29"/>
      <c r="I15" s="29"/>
      <c r="J15" s="29"/>
      <c r="K15" s="29"/>
      <c r="L15" s="29"/>
      <c r="M15" s="29"/>
      <c r="N15" s="29"/>
    </row>
    <row r="16" spans="1:16" ht="15.75">
      <c r="A16" s="11" t="s">
        <v>59</v>
      </c>
      <c r="B16" s="90" t="s">
        <v>329</v>
      </c>
      <c r="C16" s="90"/>
      <c r="D16" s="29"/>
      <c r="E16" s="29"/>
      <c r="F16" s="29"/>
      <c r="G16" s="29"/>
      <c r="H16" s="29"/>
      <c r="I16" s="29"/>
      <c r="J16" s="29"/>
      <c r="K16" s="29"/>
      <c r="L16" s="29"/>
      <c r="M16" s="29"/>
      <c r="N16" s="29"/>
    </row>
    <row r="17" spans="1:15" ht="15.75">
      <c r="A17" s="11" t="s">
        <v>60</v>
      </c>
      <c r="B17" s="90" t="s">
        <v>263</v>
      </c>
      <c r="C17" s="90"/>
      <c r="D17" s="29"/>
      <c r="E17" s="29"/>
      <c r="F17" s="29"/>
      <c r="G17" s="29"/>
      <c r="H17" s="29"/>
      <c r="I17" s="29"/>
      <c r="J17" s="29"/>
      <c r="K17" s="29"/>
      <c r="L17" s="29"/>
      <c r="M17" s="29"/>
      <c r="N17" s="29"/>
    </row>
    <row r="18" spans="1:15" ht="15.75">
      <c r="A18" s="11" t="s">
        <v>61</v>
      </c>
      <c r="B18" s="90" t="s">
        <v>276</v>
      </c>
      <c r="C18" s="90"/>
      <c r="D18" s="29"/>
      <c r="E18" s="29"/>
      <c r="F18" s="29"/>
      <c r="G18" s="29"/>
      <c r="H18" s="29"/>
      <c r="I18" s="29"/>
      <c r="J18" s="29"/>
      <c r="K18" s="29"/>
      <c r="L18" s="29"/>
      <c r="M18" s="29"/>
      <c r="N18" s="29"/>
    </row>
    <row r="19" spans="1:15" ht="15.75">
      <c r="A19" s="11" t="s">
        <v>62</v>
      </c>
      <c r="B19" s="90" t="s">
        <v>326</v>
      </c>
      <c r="C19" s="90"/>
      <c r="D19" s="29"/>
      <c r="E19" s="29"/>
      <c r="F19" s="29"/>
      <c r="G19" s="29"/>
      <c r="H19" s="29"/>
      <c r="I19" s="29"/>
      <c r="J19" s="29"/>
      <c r="K19" s="29"/>
      <c r="L19" s="29"/>
      <c r="M19" s="29"/>
      <c r="N19" s="29"/>
    </row>
    <row r="20" spans="1:15" ht="15.75">
      <c r="A20" s="11" t="s">
        <v>63</v>
      </c>
      <c r="B20" s="91" t="s">
        <v>277</v>
      </c>
      <c r="C20" s="90"/>
      <c r="D20" s="29"/>
      <c r="E20" s="29"/>
      <c r="F20" s="29"/>
      <c r="G20" s="29"/>
      <c r="H20" s="29"/>
      <c r="I20" s="29"/>
      <c r="J20" s="29"/>
      <c r="K20" s="29"/>
      <c r="L20" s="29"/>
      <c r="M20" s="29"/>
      <c r="N20" s="29"/>
    </row>
    <row r="21" spans="1:15" ht="15.75">
      <c r="A21" s="11" t="s">
        <v>64</v>
      </c>
      <c r="B21" s="90" t="s">
        <v>275</v>
      </c>
      <c r="C21" s="90"/>
      <c r="D21" s="29"/>
      <c r="E21" s="29"/>
      <c r="F21" s="29"/>
      <c r="G21" s="29"/>
      <c r="H21" s="29"/>
      <c r="I21" s="29"/>
      <c r="J21" s="29"/>
      <c r="K21" s="29"/>
      <c r="L21" s="29"/>
      <c r="M21" s="29"/>
      <c r="N21" s="29"/>
    </row>
    <row r="22" spans="1:15" ht="15.75">
      <c r="A22" s="11" t="s">
        <v>65</v>
      </c>
      <c r="B22" s="90" t="s">
        <v>264</v>
      </c>
      <c r="C22" s="90"/>
      <c r="D22" s="29"/>
      <c r="E22" s="29"/>
      <c r="F22" s="29"/>
      <c r="G22" s="29"/>
      <c r="H22" s="29"/>
      <c r="I22" s="29"/>
      <c r="J22" s="29"/>
      <c r="K22" s="29"/>
      <c r="L22" s="29"/>
      <c r="M22" s="29"/>
      <c r="N22" s="29"/>
    </row>
    <row r="23" spans="1:15" ht="15.75">
      <c r="A23" s="11" t="s">
        <v>66</v>
      </c>
      <c r="B23" s="90" t="s">
        <v>265</v>
      </c>
      <c r="C23" s="90"/>
      <c r="D23" s="29"/>
      <c r="E23" s="29"/>
      <c r="F23" s="29"/>
      <c r="G23" s="29"/>
      <c r="H23" s="29"/>
      <c r="I23" s="29"/>
      <c r="J23" s="29"/>
      <c r="K23" s="29"/>
      <c r="L23" s="29"/>
      <c r="M23" s="29"/>
      <c r="N23" s="29"/>
    </row>
    <row r="24" spans="1:15" ht="15.75">
      <c r="A24" s="11" t="s">
        <v>67</v>
      </c>
      <c r="B24" s="90" t="s">
        <v>266</v>
      </c>
      <c r="C24" s="90"/>
      <c r="D24" s="29"/>
      <c r="E24" s="29"/>
      <c r="F24" s="29"/>
      <c r="G24" s="29"/>
      <c r="H24" s="29"/>
      <c r="I24" s="29"/>
      <c r="J24" s="29"/>
      <c r="K24" s="29"/>
      <c r="L24" s="29"/>
      <c r="M24" s="29"/>
      <c r="N24" s="29"/>
    </row>
    <row r="25" spans="1:15" ht="15.75">
      <c r="A25" s="11" t="s">
        <v>68</v>
      </c>
      <c r="B25" s="90" t="s">
        <v>267</v>
      </c>
      <c r="C25" s="90"/>
      <c r="D25" s="29"/>
      <c r="E25" s="29"/>
      <c r="F25" s="29"/>
      <c r="G25" s="29"/>
      <c r="H25" s="29"/>
      <c r="I25" s="29"/>
      <c r="J25" s="29"/>
      <c r="K25" s="29"/>
      <c r="L25" s="29"/>
      <c r="M25" s="29"/>
      <c r="N25" s="29"/>
    </row>
    <row r="26" spans="1:15" ht="15.75">
      <c r="A26" s="11" t="s">
        <v>69</v>
      </c>
      <c r="B26" s="90" t="s">
        <v>268</v>
      </c>
      <c r="C26" s="90"/>
      <c r="D26" s="29"/>
      <c r="E26" s="29"/>
      <c r="F26" s="29"/>
      <c r="G26" s="29"/>
      <c r="H26" s="29"/>
      <c r="I26" s="29"/>
      <c r="J26" s="29"/>
      <c r="K26" s="29"/>
      <c r="L26" s="29"/>
      <c r="M26" s="29"/>
      <c r="N26" s="29"/>
    </row>
    <row r="27" spans="1:15" ht="15.75">
      <c r="A27" s="11" t="s">
        <v>70</v>
      </c>
      <c r="B27" s="91" t="s">
        <v>278</v>
      </c>
      <c r="C27" s="90"/>
      <c r="D27" s="29"/>
      <c r="E27" s="29"/>
      <c r="F27" s="29"/>
      <c r="G27" s="29"/>
      <c r="H27" s="29"/>
      <c r="I27" s="29"/>
      <c r="J27" s="29"/>
      <c r="K27" s="29"/>
      <c r="L27" s="29"/>
      <c r="M27" s="29"/>
      <c r="N27" s="29"/>
    </row>
    <row r="28" spans="1:15" ht="15.75">
      <c r="A28" s="11"/>
      <c r="B28" s="29"/>
      <c r="C28" s="29"/>
      <c r="D28" s="29"/>
      <c r="E28" s="29"/>
      <c r="F28" s="29"/>
      <c r="G28" s="29"/>
      <c r="H28" s="29"/>
      <c r="I28" s="29"/>
      <c r="J28" s="29"/>
      <c r="K28" s="29"/>
      <c r="L28" s="29"/>
      <c r="M28" s="29"/>
      <c r="N28" s="29"/>
    </row>
    <row r="29" spans="1:15" ht="15.75">
      <c r="A29" s="11"/>
      <c r="B29" s="29"/>
      <c r="C29" s="29"/>
      <c r="D29" s="29"/>
      <c r="E29" s="29"/>
      <c r="F29" s="29"/>
      <c r="G29" s="29"/>
      <c r="H29" s="29"/>
      <c r="I29" s="29"/>
      <c r="J29" s="29"/>
      <c r="K29" s="29"/>
      <c r="L29" s="29"/>
      <c r="M29" s="29"/>
      <c r="N29" s="29"/>
    </row>
    <row r="30" spans="1:15" ht="15.75">
      <c r="A30" s="11"/>
      <c r="C30" s="29"/>
      <c r="D30" s="29"/>
      <c r="E30" s="29"/>
      <c r="F30" s="29"/>
      <c r="G30" s="29"/>
      <c r="H30" s="29"/>
      <c r="I30" s="29"/>
      <c r="J30" s="29"/>
      <c r="K30" s="29"/>
      <c r="L30" s="29"/>
      <c r="M30" s="29"/>
      <c r="N30" s="29"/>
      <c r="O30" s="29"/>
    </row>
    <row r="31" spans="1:15" ht="15.75">
      <c r="A31" s="11"/>
      <c r="B31" s="11"/>
      <c r="C31" s="29"/>
      <c r="D31" s="29"/>
      <c r="E31" s="29"/>
      <c r="F31" s="29"/>
      <c r="G31" s="29"/>
      <c r="H31" s="29"/>
      <c r="I31" s="29"/>
      <c r="J31" s="29"/>
      <c r="K31" s="29"/>
      <c r="L31" s="29"/>
      <c r="M31" s="29"/>
      <c r="N31" s="29"/>
      <c r="O31" s="29"/>
    </row>
    <row r="32" spans="1:15" ht="15.75">
      <c r="A32" s="29"/>
      <c r="B32" s="29"/>
      <c r="C32" s="29"/>
      <c r="D32" s="29"/>
      <c r="E32" s="29"/>
      <c r="F32" s="29"/>
      <c r="G32" s="29"/>
      <c r="H32" s="29"/>
      <c r="I32" s="29"/>
      <c r="J32" s="29"/>
      <c r="K32" s="29"/>
      <c r="L32" s="29"/>
      <c r="M32" s="29"/>
      <c r="N32" s="29"/>
      <c r="O32" s="2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B9" sqref="B9"/>
    </sheetView>
  </sheetViews>
  <sheetFormatPr defaultRowHeight="12.75"/>
  <cols>
    <col min="1" max="15" width="15.140625" style="81" customWidth="1"/>
    <col min="16" max="16384" width="9.140625" style="81"/>
  </cols>
  <sheetData>
    <row r="1" spans="1:15" s="77" customFormat="1" ht="18.75">
      <c r="A1" s="46" t="s">
        <v>0</v>
      </c>
      <c r="F1" s="78"/>
      <c r="G1" s="78"/>
      <c r="H1" s="78"/>
    </row>
    <row r="2" spans="1:15" s="77" customFormat="1" ht="18.75">
      <c r="A2" s="264"/>
      <c r="C2" s="79"/>
      <c r="D2" s="79"/>
      <c r="E2" s="79"/>
      <c r="F2" s="80"/>
      <c r="G2" s="80"/>
      <c r="H2" s="80"/>
    </row>
    <row r="3" spans="1:15" s="77" customFormat="1" ht="18.75">
      <c r="A3" s="5" t="s">
        <v>367</v>
      </c>
      <c r="F3" s="78"/>
      <c r="G3" s="78"/>
      <c r="H3" s="78"/>
    </row>
    <row r="4" spans="1:15" s="77" customFormat="1" ht="18.75"/>
    <row r="7" spans="1:15" ht="51">
      <c r="A7" s="89" t="s">
        <v>368</v>
      </c>
      <c r="B7" s="89" t="s">
        <v>369</v>
      </c>
      <c r="C7" s="89" t="s">
        <v>370</v>
      </c>
      <c r="D7" s="89" t="s">
        <v>371</v>
      </c>
      <c r="E7" s="89" t="s">
        <v>372</v>
      </c>
      <c r="F7" s="89" t="s">
        <v>373</v>
      </c>
      <c r="G7" s="89" t="s">
        <v>564</v>
      </c>
      <c r="H7" s="89" t="s">
        <v>374</v>
      </c>
      <c r="I7" s="89" t="s">
        <v>375</v>
      </c>
      <c r="J7" s="89" t="s">
        <v>393</v>
      </c>
      <c r="K7" s="89" t="s">
        <v>395</v>
      </c>
      <c r="L7" s="89" t="s">
        <v>396</v>
      </c>
      <c r="M7" s="89" t="s">
        <v>107</v>
      </c>
      <c r="N7" s="89" t="s">
        <v>376</v>
      </c>
      <c r="O7" s="92" t="s">
        <v>515</v>
      </c>
    </row>
    <row r="8" spans="1:15">
      <c r="A8" s="70" t="s">
        <v>377</v>
      </c>
      <c r="B8" s="70" t="s">
        <v>378</v>
      </c>
      <c r="C8" s="70" t="s">
        <v>3</v>
      </c>
      <c r="D8" s="70" t="s">
        <v>4</v>
      </c>
      <c r="E8" s="70" t="s">
        <v>5</v>
      </c>
      <c r="F8" s="70" t="s">
        <v>379</v>
      </c>
      <c r="G8" s="70" t="s">
        <v>7</v>
      </c>
      <c r="H8" s="70" t="s">
        <v>8</v>
      </c>
      <c r="I8" s="70" t="s">
        <v>9</v>
      </c>
      <c r="J8" s="70" t="s">
        <v>10</v>
      </c>
      <c r="K8" s="70" t="s">
        <v>11</v>
      </c>
      <c r="L8" s="70" t="s">
        <v>12</v>
      </c>
      <c r="M8" s="70" t="s">
        <v>13</v>
      </c>
      <c r="N8" s="70" t="s">
        <v>14</v>
      </c>
      <c r="O8" s="70" t="s">
        <v>15</v>
      </c>
    </row>
    <row r="9" spans="1:15" ht="15">
      <c r="A9" s="82"/>
      <c r="B9" s="82"/>
      <c r="C9" s="82"/>
      <c r="D9" s="82"/>
      <c r="E9" s="82"/>
      <c r="F9" s="82"/>
      <c r="G9" s="82"/>
      <c r="H9" s="82"/>
      <c r="I9" s="82"/>
      <c r="J9" s="82"/>
      <c r="K9" s="82"/>
      <c r="L9" s="82"/>
      <c r="M9" s="82"/>
      <c r="N9" s="82"/>
      <c r="O9" s="267"/>
    </row>
    <row r="10" spans="1:15" ht="15">
      <c r="A10" s="82"/>
      <c r="B10" s="82"/>
      <c r="C10" s="82"/>
      <c r="D10" s="82"/>
      <c r="E10" s="82"/>
      <c r="F10" s="82"/>
      <c r="G10" s="82"/>
      <c r="H10" s="82"/>
      <c r="I10" s="82"/>
      <c r="J10" s="82"/>
      <c r="K10" s="82"/>
      <c r="L10" s="82"/>
    </row>
    <row r="11" spans="1:15" ht="15">
      <c r="A11" s="82"/>
      <c r="B11" s="82"/>
      <c r="C11" s="82"/>
      <c r="D11" s="82"/>
      <c r="E11" s="82"/>
      <c r="F11" s="82"/>
      <c r="G11" s="82"/>
      <c r="H11" s="82"/>
      <c r="I11" s="82"/>
      <c r="J11" s="82"/>
      <c r="K11" s="82"/>
      <c r="L11" s="82"/>
    </row>
    <row r="12" spans="1:15" ht="15">
      <c r="A12" s="82"/>
      <c r="B12" s="82"/>
      <c r="C12" s="82"/>
      <c r="D12" s="82"/>
      <c r="E12" s="82"/>
      <c r="F12" s="82"/>
      <c r="G12" s="82"/>
      <c r="H12" s="82"/>
      <c r="I12" s="82"/>
      <c r="J12" s="82"/>
      <c r="K12" s="82"/>
      <c r="L12" s="82"/>
    </row>
    <row r="13" spans="1:15">
      <c r="A13" s="28" t="s">
        <v>380</v>
      </c>
      <c r="B13" s="9"/>
    </row>
    <row r="14" spans="1:15">
      <c r="A14" s="11" t="s">
        <v>377</v>
      </c>
      <c r="B14" s="9" t="s">
        <v>381</v>
      </c>
    </row>
    <row r="15" spans="1:15">
      <c r="A15" s="11" t="s">
        <v>2</v>
      </c>
      <c r="B15" s="9" t="s">
        <v>394</v>
      </c>
    </row>
    <row r="16" spans="1:15">
      <c r="A16" s="11" t="s">
        <v>3</v>
      </c>
      <c r="B16" s="9" t="s">
        <v>382</v>
      </c>
    </row>
    <row r="17" spans="1:4" ht="15">
      <c r="A17" s="11" t="s">
        <v>4</v>
      </c>
      <c r="B17" s="9" t="s">
        <v>514</v>
      </c>
      <c r="C17" s="58"/>
      <c r="D17" s="58"/>
    </row>
    <row r="18" spans="1:4">
      <c r="A18" s="11" t="s">
        <v>5</v>
      </c>
      <c r="B18" s="9" t="s">
        <v>383</v>
      </c>
    </row>
    <row r="19" spans="1:4">
      <c r="A19" s="11" t="s">
        <v>6</v>
      </c>
      <c r="B19" s="9" t="s">
        <v>384</v>
      </c>
    </row>
    <row r="20" spans="1:4">
      <c r="A20" s="11" t="s">
        <v>7</v>
      </c>
      <c r="B20" s="9" t="s">
        <v>385</v>
      </c>
    </row>
    <row r="21" spans="1:4">
      <c r="A21" s="11" t="s">
        <v>8</v>
      </c>
      <c r="B21" s="9" t="s">
        <v>386</v>
      </c>
    </row>
    <row r="22" spans="1:4">
      <c r="A22" s="11" t="s">
        <v>9</v>
      </c>
      <c r="B22" s="9" t="s">
        <v>387</v>
      </c>
    </row>
    <row r="23" spans="1:4">
      <c r="A23" s="11" t="s">
        <v>10</v>
      </c>
      <c r="B23" s="9" t="s">
        <v>388</v>
      </c>
    </row>
    <row r="24" spans="1:4">
      <c r="A24" s="11" t="s">
        <v>11</v>
      </c>
      <c r="B24" s="9" t="s">
        <v>389</v>
      </c>
    </row>
    <row r="25" spans="1:4">
      <c r="A25" s="11" t="s">
        <v>12</v>
      </c>
      <c r="B25" s="9" t="s">
        <v>390</v>
      </c>
    </row>
    <row r="26" spans="1:4">
      <c r="A26" s="11" t="s">
        <v>13</v>
      </c>
      <c r="B26" s="9" t="s">
        <v>391</v>
      </c>
    </row>
    <row r="27" spans="1:4">
      <c r="A27" s="11" t="s">
        <v>14</v>
      </c>
      <c r="B27" s="9" t="s">
        <v>392</v>
      </c>
    </row>
    <row r="28" spans="1:4">
      <c r="A28" s="11" t="s">
        <v>15</v>
      </c>
      <c r="B28" s="9" t="s">
        <v>513</v>
      </c>
    </row>
  </sheetData>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29" sqref="A29"/>
    </sheetView>
  </sheetViews>
  <sheetFormatPr defaultColWidth="12.5703125" defaultRowHeight="15.75"/>
  <cols>
    <col min="1" max="1" width="53.140625" style="29" bestFit="1" customWidth="1"/>
    <col min="2" max="3" width="15.5703125" style="29" customWidth="1"/>
    <col min="4" max="4" width="36.140625" style="29" customWidth="1"/>
    <col min="5" max="5" width="12.5703125" style="29" customWidth="1"/>
    <col min="6" max="16384" width="12.5703125" style="29"/>
  </cols>
  <sheetData>
    <row r="1" spans="1:4" ht="18">
      <c r="A1" s="3" t="s">
        <v>0</v>
      </c>
    </row>
    <row r="3" spans="1:4" ht="18.75" thickBot="1">
      <c r="A3" s="5" t="s">
        <v>279</v>
      </c>
    </row>
    <row r="4" spans="1:4" s="54" customFormat="1" thickBot="1">
      <c r="A4" s="217" t="s">
        <v>216</v>
      </c>
      <c r="B4" s="218" t="s">
        <v>199</v>
      </c>
      <c r="C4" s="253" t="s">
        <v>200</v>
      </c>
      <c r="D4" s="219" t="s">
        <v>217</v>
      </c>
    </row>
    <row r="5" spans="1:4" s="54" customFormat="1" ht="15">
      <c r="A5" s="220" t="s">
        <v>280</v>
      </c>
      <c r="B5" s="221"/>
      <c r="C5" s="222"/>
      <c r="D5" s="223"/>
    </row>
    <row r="6" spans="1:4" s="54" customFormat="1" ht="15">
      <c r="A6" s="224" t="s">
        <v>252</v>
      </c>
      <c r="B6" s="225">
        <f>B5-B7</f>
        <v>0</v>
      </c>
      <c r="C6" s="226"/>
      <c r="D6" s="227"/>
    </row>
    <row r="7" spans="1:4" s="54" customFormat="1" thickBot="1">
      <c r="A7" s="228" t="s">
        <v>281</v>
      </c>
      <c r="B7" s="254">
        <f>B8+B12</f>
        <v>0</v>
      </c>
      <c r="C7" s="226"/>
      <c r="D7" s="250"/>
    </row>
    <row r="8" spans="1:4" s="54" customFormat="1" thickBot="1">
      <c r="A8" s="255" t="s">
        <v>218</v>
      </c>
      <c r="B8" s="256"/>
      <c r="C8" s="257"/>
      <c r="D8" s="229"/>
    </row>
    <row r="9" spans="1:4" s="54" customFormat="1" ht="15">
      <c r="A9" s="229" t="s">
        <v>289</v>
      </c>
      <c r="B9" s="258"/>
      <c r="C9" s="257"/>
      <c r="D9" s="238"/>
    </row>
    <row r="10" spans="1:4" s="54" customFormat="1" ht="15">
      <c r="A10" s="224" t="s">
        <v>252</v>
      </c>
      <c r="B10" s="259">
        <f>B9-B11-B12</f>
        <v>0</v>
      </c>
      <c r="C10" s="257"/>
      <c r="D10" s="238"/>
    </row>
    <row r="11" spans="1:4" s="54" customFormat="1" thickBot="1">
      <c r="A11" s="260" t="s">
        <v>295</v>
      </c>
      <c r="B11" s="261"/>
      <c r="C11" s="262"/>
      <c r="D11" s="233"/>
    </row>
    <row r="12" spans="1:4" s="54" customFormat="1" ht="15">
      <c r="A12" s="220" t="s">
        <v>288</v>
      </c>
      <c r="B12" s="263"/>
      <c r="C12" s="230"/>
      <c r="D12" s="220"/>
    </row>
    <row r="13" spans="1:4" s="54" customFormat="1" thickBot="1">
      <c r="A13" s="228" t="s">
        <v>252</v>
      </c>
      <c r="B13" s="231">
        <f>B12-B14</f>
        <v>0</v>
      </c>
      <c r="C13" s="232">
        <f>C14</f>
        <v>0</v>
      </c>
      <c r="D13" s="233"/>
    </row>
    <row r="14" spans="1:4" s="54" customFormat="1" ht="15">
      <c r="A14" s="229" t="s">
        <v>290</v>
      </c>
      <c r="B14" s="234">
        <f>SUM(B15:B19)</f>
        <v>0</v>
      </c>
      <c r="C14" s="235">
        <f>C15+C16+C17+C18+C19</f>
        <v>0</v>
      </c>
      <c r="D14" s="229"/>
    </row>
    <row r="15" spans="1:4" s="54" customFormat="1" ht="15">
      <c r="A15" s="224" t="s">
        <v>248</v>
      </c>
      <c r="B15" s="236">
        <f>B20</f>
        <v>0</v>
      </c>
      <c r="C15" s="237">
        <f>C20</f>
        <v>0</v>
      </c>
      <c r="D15" s="238"/>
    </row>
    <row r="16" spans="1:4" s="54" customFormat="1" ht="15">
      <c r="A16" s="224" t="s">
        <v>321</v>
      </c>
      <c r="B16" s="239"/>
      <c r="C16" s="240"/>
      <c r="D16" s="238"/>
    </row>
    <row r="17" spans="1:4" s="54" customFormat="1" ht="15">
      <c r="A17" s="224" t="s">
        <v>322</v>
      </c>
      <c r="B17" s="239"/>
      <c r="C17" s="240"/>
      <c r="D17" s="238"/>
    </row>
    <row r="18" spans="1:4" s="54" customFormat="1" ht="15">
      <c r="A18" s="224" t="s">
        <v>323</v>
      </c>
      <c r="B18" s="239"/>
      <c r="C18" s="240"/>
      <c r="D18" s="238"/>
    </row>
    <row r="19" spans="1:4" s="54" customFormat="1" thickBot="1">
      <c r="A19" s="228" t="s">
        <v>324</v>
      </c>
      <c r="B19" s="241"/>
      <c r="C19" s="242"/>
      <c r="D19" s="233"/>
    </row>
    <row r="20" spans="1:4" s="54" customFormat="1" ht="15">
      <c r="A20" s="220" t="s">
        <v>283</v>
      </c>
      <c r="B20" s="243">
        <f>B21+B22+B23</f>
        <v>0</v>
      </c>
      <c r="C20" s="244">
        <f>C21+C22+C23</f>
        <v>0</v>
      </c>
      <c r="D20" s="220"/>
    </row>
    <row r="21" spans="1:4" s="54" customFormat="1" ht="15">
      <c r="A21" s="224" t="s">
        <v>249</v>
      </c>
      <c r="B21" s="245"/>
      <c r="C21" s="246"/>
      <c r="D21" s="238"/>
    </row>
    <row r="22" spans="1:4" s="54" customFormat="1" ht="15">
      <c r="A22" s="224" t="s">
        <v>250</v>
      </c>
      <c r="B22" s="245"/>
      <c r="C22" s="246"/>
      <c r="D22" s="238"/>
    </row>
    <row r="23" spans="1:4" s="54" customFormat="1" thickBot="1">
      <c r="A23" s="228" t="s">
        <v>251</v>
      </c>
      <c r="B23" s="247"/>
      <c r="C23" s="248"/>
      <c r="D23" s="233"/>
    </row>
    <row r="24" spans="1:4" s="54" customFormat="1" ht="15">
      <c r="A24" s="249"/>
      <c r="B24" s="249"/>
      <c r="C24" s="249"/>
      <c r="D24" s="249"/>
    </row>
    <row r="25" spans="1:4" s="54" customFormat="1" ht="15">
      <c r="A25" s="270" t="s">
        <v>228</v>
      </c>
      <c r="B25" s="249"/>
      <c r="C25" s="249"/>
      <c r="D25" s="249"/>
    </row>
    <row r="26" spans="1:4" s="54" customFormat="1" ht="15">
      <c r="A26" s="90" t="s">
        <v>253</v>
      </c>
      <c r="B26" s="249"/>
      <c r="C26" s="249"/>
      <c r="D26" s="249"/>
    </row>
  </sheetData>
  <pageMargins left="0.25" right="0.25" top="0.75" bottom="0.75" header="0.3" footer="0.3"/>
  <pageSetup paperSize="9" scale="60" orientation="landscape" horizontalDpi="300" verticalDpi="3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H18" sqref="H18"/>
    </sheetView>
  </sheetViews>
  <sheetFormatPr defaultRowHeight="12.75"/>
  <cols>
    <col min="1" max="1" width="30.7109375" style="31" customWidth="1"/>
    <col min="2" max="4" width="23.42578125" style="31" customWidth="1"/>
    <col min="5" max="16384" width="9.140625" style="31"/>
  </cols>
  <sheetData>
    <row r="1" spans="1:5" s="96" customFormat="1" ht="18">
      <c r="A1" s="41" t="s">
        <v>0</v>
      </c>
    </row>
    <row r="2" spans="1:5" s="96" customFormat="1" ht="18">
      <c r="A2" s="40"/>
      <c r="B2" s="97"/>
      <c r="C2" s="97"/>
      <c r="D2" s="97"/>
      <c r="E2" s="97"/>
    </row>
    <row r="3" spans="1:5" s="96" customFormat="1" ht="18">
      <c r="A3" s="39" t="s">
        <v>429</v>
      </c>
    </row>
    <row r="4" spans="1:5" s="96" customFormat="1" ht="18.75" thickBot="1">
      <c r="A4" s="39"/>
    </row>
    <row r="5" spans="1:5" s="98" customFormat="1" ht="26.25" thickBot="1">
      <c r="B5" s="99" t="s">
        <v>430</v>
      </c>
      <c r="C5" s="99" t="s">
        <v>431</v>
      </c>
      <c r="D5" s="100" t="s">
        <v>432</v>
      </c>
      <c r="E5" s="101"/>
    </row>
    <row r="6" spans="1:5" s="102" customFormat="1">
      <c r="B6" s="103"/>
      <c r="C6" s="103"/>
      <c r="D6" s="104"/>
    </row>
    <row r="7" spans="1:5" s="107" customFormat="1" ht="51">
      <c r="A7" s="105" t="s">
        <v>433</v>
      </c>
      <c r="B7" s="106"/>
      <c r="C7" s="106"/>
      <c r="D7" s="106"/>
    </row>
    <row r="8" spans="1:5" s="107" customFormat="1">
      <c r="A8" s="105"/>
      <c r="B8" s="106"/>
      <c r="C8" s="106"/>
      <c r="D8" s="106"/>
    </row>
    <row r="9" spans="1:5" s="107" customFormat="1" ht="51">
      <c r="A9" s="105" t="s">
        <v>434</v>
      </c>
      <c r="B9" s="106"/>
      <c r="C9" s="106"/>
      <c r="D9" s="106"/>
    </row>
    <row r="10" spans="1:5" s="107" customFormat="1">
      <c r="A10" s="105"/>
      <c r="B10" s="106"/>
      <c r="C10" s="106"/>
      <c r="D10" s="106"/>
    </row>
    <row r="11" spans="1:5" s="107" customFormat="1" ht="25.5">
      <c r="A11" s="105" t="s">
        <v>435</v>
      </c>
      <c r="B11" s="106"/>
      <c r="C11" s="106"/>
      <c r="D11" s="106"/>
    </row>
    <row r="12" spans="1:5" ht="13.5" thickBot="1">
      <c r="A12" s="108"/>
      <c r="B12" s="109"/>
      <c r="C12" s="109"/>
      <c r="D12" s="109"/>
    </row>
    <row r="14" spans="1:5">
      <c r="A14" s="31" t="s">
        <v>436</v>
      </c>
    </row>
    <row r="15" spans="1:5">
      <c r="A15" s="31" t="s">
        <v>437</v>
      </c>
    </row>
    <row r="16" spans="1:5">
      <c r="A16" s="31" t="s">
        <v>438</v>
      </c>
    </row>
    <row r="17" spans="1:1">
      <c r="A17" s="31" t="s">
        <v>439</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22" sqref="D22"/>
    </sheetView>
  </sheetViews>
  <sheetFormatPr defaultRowHeight="15"/>
  <cols>
    <col min="1" max="1" width="49.7109375" style="110" customWidth="1"/>
    <col min="2" max="5" width="18.28515625" style="110" customWidth="1"/>
    <col min="6" max="16384" width="9.140625" style="110"/>
  </cols>
  <sheetData>
    <row r="1" spans="1:7" ht="18">
      <c r="A1" s="41" t="s">
        <v>0</v>
      </c>
    </row>
    <row r="3" spans="1:7" ht="18">
      <c r="A3" s="111" t="s">
        <v>440</v>
      </c>
    </row>
    <row r="4" spans="1:7" ht="15.75" thickBot="1"/>
    <row r="5" spans="1:7" ht="15.75" thickBot="1">
      <c r="A5" s="112"/>
      <c r="B5" s="323" t="s">
        <v>441</v>
      </c>
      <c r="C5" s="324"/>
      <c r="D5" s="323" t="s">
        <v>560</v>
      </c>
      <c r="E5" s="324"/>
    </row>
    <row r="6" spans="1:7">
      <c r="A6" s="113"/>
      <c r="B6" s="114" t="s">
        <v>442</v>
      </c>
      <c r="C6" s="115" t="s">
        <v>443</v>
      </c>
      <c r="D6" s="114" t="s">
        <v>442</v>
      </c>
      <c r="E6" s="115" t="s">
        <v>443</v>
      </c>
    </row>
    <row r="7" spans="1:7" ht="15.75" thickBot="1">
      <c r="A7" s="116"/>
      <c r="B7" s="117"/>
      <c r="C7" s="118"/>
      <c r="D7" s="117"/>
      <c r="E7" s="119"/>
    </row>
    <row r="8" spans="1:7">
      <c r="A8" s="120" t="s">
        <v>444</v>
      </c>
      <c r="B8" s="121"/>
      <c r="C8" s="122"/>
      <c r="D8" s="121"/>
      <c r="E8" s="123"/>
      <c r="F8" s="124"/>
      <c r="G8" s="124"/>
    </row>
    <row r="9" spans="1:7">
      <c r="A9" s="125" t="s">
        <v>445</v>
      </c>
      <c r="B9" s="126"/>
      <c r="C9" s="127"/>
      <c r="D9" s="126"/>
      <c r="E9" s="128"/>
      <c r="F9" s="124"/>
      <c r="G9" s="124"/>
    </row>
    <row r="10" spans="1:7">
      <c r="A10" s="125" t="s">
        <v>446</v>
      </c>
      <c r="B10" s="126"/>
      <c r="C10" s="127"/>
      <c r="D10" s="126"/>
      <c r="E10" s="128"/>
      <c r="F10" s="124"/>
      <c r="G10" s="124"/>
    </row>
    <row r="11" spans="1:7">
      <c r="A11" s="129" t="s">
        <v>447</v>
      </c>
      <c r="B11" s="130"/>
      <c r="C11" s="131"/>
      <c r="D11" s="130"/>
      <c r="E11" s="132"/>
      <c r="F11" s="124"/>
      <c r="G11" s="124"/>
    </row>
    <row r="12" spans="1:7" ht="38.25">
      <c r="A12" s="133" t="s">
        <v>448</v>
      </c>
      <c r="B12" s="121"/>
      <c r="C12" s="122"/>
      <c r="D12" s="121"/>
      <c r="E12" s="123"/>
      <c r="F12" s="124"/>
      <c r="G12" s="124"/>
    </row>
    <row r="13" spans="1:7">
      <c r="A13" s="125" t="s">
        <v>445</v>
      </c>
      <c r="B13" s="126"/>
      <c r="C13" s="127"/>
      <c r="D13" s="126"/>
      <c r="E13" s="128"/>
      <c r="F13" s="124"/>
      <c r="G13" s="124"/>
    </row>
    <row r="14" spans="1:7">
      <c r="A14" s="125" t="s">
        <v>446</v>
      </c>
      <c r="B14" s="126"/>
      <c r="C14" s="127"/>
      <c r="D14" s="126"/>
      <c r="E14" s="128"/>
      <c r="F14" s="124"/>
      <c r="G14" s="124"/>
    </row>
    <row r="15" spans="1:7">
      <c r="A15" s="129" t="s">
        <v>447</v>
      </c>
      <c r="B15" s="130"/>
      <c r="C15" s="131"/>
      <c r="D15" s="130"/>
      <c r="E15" s="132"/>
      <c r="F15" s="124"/>
      <c r="G15" s="124"/>
    </row>
    <row r="16" spans="1:7">
      <c r="A16" s="125" t="s">
        <v>449</v>
      </c>
      <c r="B16" s="121"/>
      <c r="C16" s="122"/>
      <c r="D16" s="121"/>
      <c r="E16" s="123"/>
      <c r="F16" s="124"/>
      <c r="G16" s="124"/>
    </row>
    <row r="17" spans="1:7">
      <c r="A17" s="125" t="s">
        <v>445</v>
      </c>
      <c r="B17" s="126"/>
      <c r="C17" s="127"/>
      <c r="D17" s="134"/>
      <c r="E17" s="135"/>
      <c r="F17" s="124"/>
      <c r="G17" s="124"/>
    </row>
    <row r="18" spans="1:7">
      <c r="A18" s="125" t="s">
        <v>446</v>
      </c>
      <c r="B18" s="126"/>
      <c r="C18" s="127"/>
      <c r="D18" s="134"/>
      <c r="E18" s="135"/>
      <c r="F18" s="124"/>
      <c r="G18" s="124"/>
    </row>
    <row r="19" spans="1:7" ht="15.75" thickBot="1">
      <c r="A19" s="136" t="s">
        <v>447</v>
      </c>
      <c r="B19" s="137"/>
      <c r="C19" s="138"/>
      <c r="D19" s="139"/>
      <c r="E19" s="140"/>
      <c r="F19" s="124"/>
      <c r="G19" s="124"/>
    </row>
  </sheetData>
  <mergeCells count="2">
    <mergeCell ref="B5:C5"/>
    <mergeCell ref="D5:E5"/>
  </mergeCell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B14" sqref="B14"/>
    </sheetView>
  </sheetViews>
  <sheetFormatPr defaultRowHeight="15"/>
  <cols>
    <col min="1" max="1" width="50.140625" style="110" customWidth="1"/>
    <col min="2" max="4" width="34.28515625" style="110" customWidth="1"/>
    <col min="5" max="16384" width="9.140625" style="110"/>
  </cols>
  <sheetData>
    <row r="1" spans="1:4" ht="18">
      <c r="A1" s="141" t="s">
        <v>0</v>
      </c>
    </row>
    <row r="3" spans="1:4" ht="18">
      <c r="A3" s="111" t="s">
        <v>450</v>
      </c>
    </row>
    <row r="5" spans="1:4">
      <c r="A5" s="142"/>
      <c r="B5" s="143" t="s">
        <v>451</v>
      </c>
      <c r="C5" s="143" t="s">
        <v>452</v>
      </c>
      <c r="D5" s="143" t="s">
        <v>453</v>
      </c>
    </row>
    <row r="6" spans="1:4" ht="24.95" customHeight="1">
      <c r="A6" s="144" t="s">
        <v>454</v>
      </c>
      <c r="B6" s="145"/>
      <c r="C6" s="145"/>
      <c r="D6" s="145"/>
    </row>
    <row r="7" spans="1:4" ht="24.95" customHeight="1">
      <c r="A7" s="144" t="s">
        <v>455</v>
      </c>
      <c r="B7" s="146"/>
      <c r="C7" s="146"/>
      <c r="D7" s="146"/>
    </row>
    <row r="8" spans="1:4" ht="24.95" customHeight="1">
      <c r="A8" s="144" t="s">
        <v>456</v>
      </c>
      <c r="B8" s="147">
        <f>B6*B7</f>
        <v>0</v>
      </c>
      <c r="C8" s="147">
        <f>C6*C7</f>
        <v>0</v>
      </c>
      <c r="D8" s="147">
        <f>D6*D7</f>
        <v>0</v>
      </c>
    </row>
    <row r="9" spans="1:4" ht="24.95" customHeight="1">
      <c r="A9" s="144" t="s">
        <v>457</v>
      </c>
      <c r="B9" s="146"/>
      <c r="C9" s="146"/>
      <c r="D9" s="146"/>
    </row>
    <row r="10" spans="1:4" ht="24.95" customHeight="1">
      <c r="A10" s="144" t="s">
        <v>458</v>
      </c>
      <c r="B10" s="147">
        <f>B6*B9</f>
        <v>0</v>
      </c>
      <c r="C10" s="147">
        <f>C6*C9</f>
        <v>0</v>
      </c>
      <c r="D10" s="147">
        <f>D6*D9</f>
        <v>0</v>
      </c>
    </row>
    <row r="11" spans="1:4" ht="24.95" customHeight="1">
      <c r="A11" s="144" t="s">
        <v>459</v>
      </c>
      <c r="B11" s="147">
        <f>B8-B10</f>
        <v>0</v>
      </c>
      <c r="C11" s="147">
        <f>C8-C10</f>
        <v>0</v>
      </c>
      <c r="D11" s="147">
        <f>D8-D10</f>
        <v>0</v>
      </c>
    </row>
    <row r="17" spans="1:3" ht="18">
      <c r="A17" s="148" t="s">
        <v>460</v>
      </c>
    </row>
    <row r="19" spans="1:3" ht="68.25" customHeight="1">
      <c r="A19" s="208" t="s">
        <v>461</v>
      </c>
      <c r="B19" s="208" t="s">
        <v>462</v>
      </c>
      <c r="C19" s="208" t="s">
        <v>463</v>
      </c>
    </row>
    <row r="20" spans="1:3" ht="25.5">
      <c r="A20" s="149" t="s">
        <v>464</v>
      </c>
      <c r="B20" s="150"/>
      <c r="C20" s="150"/>
    </row>
    <row r="21" spans="1:3">
      <c r="A21" s="151" t="s">
        <v>465</v>
      </c>
      <c r="B21" s="150"/>
      <c r="C21" s="150"/>
    </row>
    <row r="22" spans="1:3" ht="25.5">
      <c r="A22" s="149" t="s">
        <v>466</v>
      </c>
      <c r="B22" s="150"/>
      <c r="C22" s="150"/>
    </row>
    <row r="23" spans="1:3">
      <c r="A23" s="149" t="s">
        <v>467</v>
      </c>
      <c r="B23" s="150"/>
      <c r="C23" s="150"/>
    </row>
    <row r="24" spans="1:3">
      <c r="A24" s="149" t="s">
        <v>468</v>
      </c>
      <c r="B24" s="150"/>
      <c r="C24" s="150"/>
    </row>
    <row r="25" spans="1:3" ht="25.5">
      <c r="A25" s="149" t="s">
        <v>469</v>
      </c>
      <c r="B25" s="150"/>
      <c r="C25" s="150"/>
    </row>
    <row r="26" spans="1:3" ht="25.5">
      <c r="A26" s="149" t="s">
        <v>470</v>
      </c>
      <c r="B26" s="150"/>
      <c r="C26" s="150"/>
    </row>
    <row r="27" spans="1:3" ht="25.5">
      <c r="A27" s="149" t="s">
        <v>471</v>
      </c>
      <c r="B27" s="150"/>
      <c r="C27" s="150"/>
    </row>
    <row r="28" spans="1:3" ht="89.25">
      <c r="A28" s="149" t="s">
        <v>472</v>
      </c>
      <c r="B28" s="152"/>
      <c r="C28" s="150"/>
    </row>
    <row r="29" spans="1:3">
      <c r="A29" s="149" t="s">
        <v>473</v>
      </c>
      <c r="B29" s="153"/>
      <c r="C29" s="150"/>
    </row>
    <row r="30" spans="1:3" ht="25.5">
      <c r="A30" s="149" t="s">
        <v>474</v>
      </c>
      <c r="B30" s="154"/>
      <c r="C30" s="150"/>
    </row>
    <row r="31" spans="1:3" ht="25.5">
      <c r="A31" s="149" t="s">
        <v>475</v>
      </c>
      <c r="B31" s="154"/>
      <c r="C31" s="150"/>
    </row>
    <row r="32" spans="1:3">
      <c r="A32" s="149" t="s">
        <v>476</v>
      </c>
      <c r="B32" s="154"/>
      <c r="C32" s="150"/>
    </row>
    <row r="33" spans="1:3" ht="25.5">
      <c r="A33" s="149" t="s">
        <v>477</v>
      </c>
      <c r="B33" s="155"/>
      <c r="C33" s="150"/>
    </row>
    <row r="34" spans="1:3">
      <c r="A34" s="149" t="s">
        <v>478</v>
      </c>
      <c r="B34" s="156"/>
      <c r="C34" s="150"/>
    </row>
    <row r="35" spans="1:3">
      <c r="A35" s="149" t="s">
        <v>479</v>
      </c>
      <c r="B35" s="156"/>
      <c r="C35" s="150"/>
    </row>
    <row r="36" spans="1:3" ht="25.5">
      <c r="A36" s="149" t="s">
        <v>480</v>
      </c>
      <c r="B36" s="156"/>
      <c r="C36" s="150"/>
    </row>
    <row r="37" spans="1:3" ht="38.25">
      <c r="A37" s="157" t="s">
        <v>481</v>
      </c>
      <c r="B37" s="150"/>
      <c r="C37" s="150"/>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C19" sqref="C19"/>
    </sheetView>
  </sheetViews>
  <sheetFormatPr defaultRowHeight="15"/>
  <cols>
    <col min="1" max="5" width="16.7109375" style="110" customWidth="1"/>
    <col min="6" max="16384" width="9.140625" style="110"/>
  </cols>
  <sheetData>
    <row r="1" spans="1:5" ht="18">
      <c r="A1" s="141" t="s">
        <v>0</v>
      </c>
    </row>
    <row r="3" spans="1:5" ht="18">
      <c r="A3" s="111" t="s">
        <v>482</v>
      </c>
    </row>
    <row r="5" spans="1:5" ht="38.25">
      <c r="A5" s="209" t="s">
        <v>483</v>
      </c>
      <c r="B5" s="209" t="s">
        <v>484</v>
      </c>
      <c r="C5" s="209" t="s">
        <v>485</v>
      </c>
      <c r="D5" s="209" t="s">
        <v>486</v>
      </c>
      <c r="E5" s="209" t="s">
        <v>487</v>
      </c>
    </row>
    <row r="6" spans="1:5">
      <c r="A6" s="210" t="s">
        <v>56</v>
      </c>
      <c r="B6" s="210" t="s">
        <v>57</v>
      </c>
      <c r="C6" s="210" t="s">
        <v>55</v>
      </c>
      <c r="D6" s="210" t="s">
        <v>58</v>
      </c>
      <c r="E6" s="210" t="s">
        <v>59</v>
      </c>
    </row>
    <row r="7" spans="1:5">
      <c r="A7" s="159"/>
      <c r="B7" s="159"/>
      <c r="C7" s="159"/>
      <c r="D7" s="159"/>
      <c r="E7" s="159"/>
    </row>
    <row r="8" spans="1:5">
      <c r="A8" s="158" t="s">
        <v>259</v>
      </c>
      <c r="B8" s="159"/>
      <c r="C8" s="159"/>
      <c r="D8" s="159"/>
      <c r="E8" s="159"/>
    </row>
    <row r="9" spans="1:5">
      <c r="A9" s="160" t="s">
        <v>56</v>
      </c>
      <c r="B9" s="159" t="s">
        <v>488</v>
      </c>
      <c r="C9" s="159"/>
      <c r="D9" s="159"/>
      <c r="E9" s="159"/>
    </row>
    <row r="10" spans="1:5">
      <c r="A10" s="160" t="s">
        <v>57</v>
      </c>
      <c r="B10" s="159" t="s">
        <v>489</v>
      </c>
      <c r="C10" s="159"/>
      <c r="D10" s="159"/>
      <c r="E10" s="159"/>
    </row>
    <row r="11" spans="1:5">
      <c r="A11" s="160" t="s">
        <v>55</v>
      </c>
      <c r="B11" s="159" t="s">
        <v>490</v>
      </c>
      <c r="C11" s="159"/>
      <c r="D11" s="159"/>
      <c r="E11" s="159"/>
    </row>
    <row r="12" spans="1:5">
      <c r="A12" s="160" t="s">
        <v>58</v>
      </c>
      <c r="B12" s="159" t="s">
        <v>491</v>
      </c>
      <c r="C12" s="159"/>
      <c r="D12" s="159"/>
      <c r="E12" s="159"/>
    </row>
    <row r="13" spans="1:5">
      <c r="A13" s="160" t="s">
        <v>59</v>
      </c>
      <c r="B13" s="159" t="s">
        <v>492</v>
      </c>
      <c r="C13" s="159"/>
      <c r="D13" s="159"/>
      <c r="E13" s="159"/>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heetViews>
  <sheetFormatPr defaultColWidth="16.140625" defaultRowHeight="12.75"/>
  <cols>
    <col min="1" max="1" width="29" style="168" customWidth="1"/>
    <col min="2" max="3" width="56.5703125" style="168" customWidth="1"/>
    <col min="4" max="16384" width="16.140625" style="168"/>
  </cols>
  <sheetData>
    <row r="1" spans="1:3" s="161" customFormat="1" ht="18">
      <c r="A1" s="41" t="s">
        <v>0</v>
      </c>
    </row>
    <row r="2" spans="1:3" s="161" customFormat="1" ht="18">
      <c r="A2" s="162"/>
    </row>
    <row r="3" spans="1:3" s="161" customFormat="1" ht="18">
      <c r="A3" s="163" t="s">
        <v>493</v>
      </c>
    </row>
    <row r="4" spans="1:3" s="165" customFormat="1" ht="18">
      <c r="A4" s="164"/>
    </row>
    <row r="5" spans="1:3" s="166" customFormat="1" ht="18">
      <c r="A5" s="164" t="s">
        <v>494</v>
      </c>
    </row>
    <row r="6" spans="1:3" s="166" customFormat="1">
      <c r="A6" s="167"/>
    </row>
    <row r="7" spans="1:3" s="166" customFormat="1" ht="18">
      <c r="A7" s="164"/>
    </row>
    <row r="8" spans="1:3" ht="81.75" customHeight="1">
      <c r="A8" s="211" t="s">
        <v>461</v>
      </c>
      <c r="B8" s="211" t="s">
        <v>462</v>
      </c>
      <c r="C8" s="211" t="s">
        <v>495</v>
      </c>
    </row>
    <row r="9" spans="1:3" ht="38.25">
      <c r="A9" s="169" t="s">
        <v>464</v>
      </c>
      <c r="B9" s="170"/>
      <c r="C9" s="170"/>
    </row>
    <row r="10" spans="1:3" ht="51">
      <c r="A10" s="169" t="s">
        <v>496</v>
      </c>
      <c r="B10" s="170"/>
      <c r="C10" s="170"/>
    </row>
    <row r="11" spans="1:3" ht="25.5">
      <c r="A11" s="169" t="s">
        <v>497</v>
      </c>
      <c r="B11" s="170"/>
      <c r="C11" s="170"/>
    </row>
    <row r="12" spans="1:3" ht="25.5">
      <c r="A12" s="169" t="s">
        <v>498</v>
      </c>
      <c r="B12" s="170"/>
      <c r="C12" s="170"/>
    </row>
    <row r="13" spans="1:3" ht="38.25">
      <c r="A13" s="169" t="s">
        <v>466</v>
      </c>
      <c r="B13" s="170"/>
      <c r="C13" s="170"/>
    </row>
    <row r="14" spans="1:3" ht="25.5">
      <c r="A14" s="169" t="s">
        <v>467</v>
      </c>
      <c r="B14" s="170"/>
      <c r="C14" s="170"/>
    </row>
    <row r="15" spans="1:3">
      <c r="A15" s="169" t="s">
        <v>468</v>
      </c>
      <c r="B15" s="170"/>
      <c r="C15" s="170"/>
    </row>
    <row r="16" spans="1:3" ht="38.25">
      <c r="A16" s="169" t="s">
        <v>469</v>
      </c>
      <c r="B16" s="170"/>
      <c r="C16" s="170"/>
    </row>
    <row r="17" spans="1:3" ht="51">
      <c r="A17" s="169" t="s">
        <v>470</v>
      </c>
      <c r="B17" s="170"/>
      <c r="C17" s="170"/>
    </row>
    <row r="18" spans="1:3" ht="51">
      <c r="A18" s="169" t="s">
        <v>471</v>
      </c>
      <c r="B18" s="170"/>
      <c r="C18" s="170"/>
    </row>
    <row r="19" spans="1:3" ht="153">
      <c r="A19" s="169" t="s">
        <v>472</v>
      </c>
      <c r="B19" s="171"/>
      <c r="C19" s="170"/>
    </row>
    <row r="20" spans="1:3" ht="25.5">
      <c r="A20" s="169" t="s">
        <v>473</v>
      </c>
      <c r="B20" s="172"/>
      <c r="C20" s="170"/>
    </row>
    <row r="21" spans="1:3" ht="38.25">
      <c r="A21" s="169" t="s">
        <v>474</v>
      </c>
      <c r="B21" s="173"/>
      <c r="C21" s="170"/>
    </row>
    <row r="22" spans="1:3" ht="51">
      <c r="A22" s="169" t="s">
        <v>475</v>
      </c>
      <c r="B22" s="173"/>
      <c r="C22" s="170"/>
    </row>
    <row r="23" spans="1:3" ht="38.25">
      <c r="A23" s="169" t="s">
        <v>474</v>
      </c>
      <c r="B23" s="173"/>
      <c r="C23" s="170"/>
    </row>
    <row r="24" spans="1:3" ht="25.5">
      <c r="A24" s="169" t="s">
        <v>477</v>
      </c>
      <c r="B24" s="174"/>
      <c r="C24" s="170"/>
    </row>
    <row r="25" spans="1:3" ht="25.5">
      <c r="A25" s="169" t="s">
        <v>478</v>
      </c>
      <c r="B25" s="175"/>
      <c r="C25" s="170"/>
    </row>
    <row r="26" spans="1:3" ht="25.5">
      <c r="A26" s="169" t="s">
        <v>479</v>
      </c>
      <c r="B26" s="175"/>
      <c r="C26" s="170"/>
    </row>
    <row r="27" spans="1:3" ht="25.5">
      <c r="A27" s="169" t="s">
        <v>480</v>
      </c>
      <c r="B27" s="175"/>
      <c r="C27" s="170"/>
    </row>
    <row r="28" spans="1:3" ht="63.75">
      <c r="A28" s="176" t="s">
        <v>499</v>
      </c>
      <c r="B28" s="170"/>
      <c r="C28" s="17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16" sqref="A16"/>
    </sheetView>
  </sheetViews>
  <sheetFormatPr defaultColWidth="12.5703125" defaultRowHeight="15.75"/>
  <cols>
    <col min="1" max="1" width="53.140625" style="29" bestFit="1" customWidth="1"/>
    <col min="2" max="3" width="15.5703125" style="29" customWidth="1"/>
    <col min="4" max="4" width="36.140625" style="29" customWidth="1"/>
    <col min="5" max="5" width="12.5703125" style="29" customWidth="1"/>
    <col min="6" max="16384" width="12.5703125" style="29"/>
  </cols>
  <sheetData>
    <row r="1" spans="1:4" ht="18">
      <c r="A1" s="3" t="s">
        <v>0</v>
      </c>
    </row>
    <row r="3" spans="1:4" ht="18.75" thickBot="1">
      <c r="A3" s="5" t="s">
        <v>224</v>
      </c>
    </row>
    <row r="4" spans="1:4" s="54" customFormat="1" thickBot="1">
      <c r="A4" s="272" t="s">
        <v>216</v>
      </c>
      <c r="B4" s="273" t="s">
        <v>199</v>
      </c>
      <c r="C4" s="273" t="s">
        <v>200</v>
      </c>
      <c r="D4" s="274" t="s">
        <v>217</v>
      </c>
    </row>
    <row r="5" spans="1:4" s="54" customFormat="1" ht="15">
      <c r="A5" s="275" t="s">
        <v>226</v>
      </c>
      <c r="B5" s="276"/>
      <c r="C5" s="277"/>
      <c r="D5" s="278"/>
    </row>
    <row r="6" spans="1:4" s="54" customFormat="1" ht="15">
      <c r="A6" s="279" t="s">
        <v>252</v>
      </c>
      <c r="B6" s="280">
        <f>B5-B7</f>
        <v>0</v>
      </c>
      <c r="C6" s="281"/>
      <c r="D6" s="282"/>
    </row>
    <row r="7" spans="1:4" s="54" customFormat="1" thickBot="1">
      <c r="A7" s="283" t="s">
        <v>225</v>
      </c>
      <c r="B7" s="284">
        <f>B8+B9</f>
        <v>0</v>
      </c>
      <c r="C7" s="281"/>
      <c r="D7" s="285"/>
    </row>
    <row r="8" spans="1:4" s="54" customFormat="1" thickBot="1">
      <c r="A8" s="286" t="s">
        <v>218</v>
      </c>
      <c r="B8" s="287"/>
      <c r="C8" s="288"/>
      <c r="D8" s="289"/>
    </row>
    <row r="9" spans="1:4" s="54" customFormat="1" ht="15">
      <c r="A9" s="290" t="s">
        <v>282</v>
      </c>
      <c r="B9" s="291"/>
      <c r="C9" s="292"/>
      <c r="D9" s="290"/>
    </row>
    <row r="10" spans="1:4" s="54" customFormat="1" thickBot="1">
      <c r="A10" s="283" t="s">
        <v>252</v>
      </c>
      <c r="B10" s="293">
        <f>B9-B11</f>
        <v>0</v>
      </c>
      <c r="C10" s="294">
        <f>C11</f>
        <v>0</v>
      </c>
      <c r="D10" s="295"/>
    </row>
    <row r="11" spans="1:4" s="54" customFormat="1" ht="15">
      <c r="A11" s="290" t="s">
        <v>227</v>
      </c>
      <c r="B11" s="296">
        <f>SUM(B12:B16)</f>
        <v>0</v>
      </c>
      <c r="C11" s="297">
        <f>C12+C13+C14+C15+C16</f>
        <v>0</v>
      </c>
      <c r="D11" s="290"/>
    </row>
    <row r="12" spans="1:4" s="54" customFormat="1" ht="15">
      <c r="A12" s="279" t="s">
        <v>248</v>
      </c>
      <c r="B12" s="298">
        <f>B17</f>
        <v>0</v>
      </c>
      <c r="C12" s="299">
        <f>C17</f>
        <v>0</v>
      </c>
      <c r="D12" s="300"/>
    </row>
    <row r="13" spans="1:4" s="54" customFormat="1" ht="15">
      <c r="A13" s="279" t="s">
        <v>321</v>
      </c>
      <c r="B13" s="301"/>
      <c r="C13" s="302"/>
      <c r="D13" s="300"/>
    </row>
    <row r="14" spans="1:4" s="54" customFormat="1" ht="15">
      <c r="A14" s="279" t="s">
        <v>322</v>
      </c>
      <c r="B14" s="301"/>
      <c r="C14" s="302"/>
      <c r="D14" s="300"/>
    </row>
    <row r="15" spans="1:4" s="54" customFormat="1" ht="15">
      <c r="A15" s="279" t="s">
        <v>323</v>
      </c>
      <c r="B15" s="301"/>
      <c r="C15" s="302"/>
      <c r="D15" s="300"/>
    </row>
    <row r="16" spans="1:4" s="54" customFormat="1" thickBot="1">
      <c r="A16" s="283" t="s">
        <v>324</v>
      </c>
      <c r="B16" s="303"/>
      <c r="C16" s="304"/>
      <c r="D16" s="295"/>
    </row>
    <row r="17" spans="1:4" s="54" customFormat="1" ht="15">
      <c r="A17" s="275" t="s">
        <v>284</v>
      </c>
      <c r="B17" s="305">
        <f>B18+B19+B20</f>
        <v>0</v>
      </c>
      <c r="C17" s="306">
        <f>C18+C19+C20</f>
        <v>0</v>
      </c>
      <c r="D17" s="275"/>
    </row>
    <row r="18" spans="1:4" s="54" customFormat="1" ht="15">
      <c r="A18" s="279" t="s">
        <v>249</v>
      </c>
      <c r="B18" s="307"/>
      <c r="C18" s="308"/>
      <c r="D18" s="300"/>
    </row>
    <row r="19" spans="1:4" s="54" customFormat="1" ht="15">
      <c r="A19" s="279" t="s">
        <v>250</v>
      </c>
      <c r="B19" s="307"/>
      <c r="C19" s="308"/>
      <c r="D19" s="300"/>
    </row>
    <row r="20" spans="1:4" s="54" customFormat="1" thickBot="1">
      <c r="A20" s="283" t="s">
        <v>251</v>
      </c>
      <c r="B20" s="309"/>
      <c r="C20" s="310"/>
      <c r="D20" s="295"/>
    </row>
    <row r="21" spans="1:4" s="54" customFormat="1" ht="15">
      <c r="A21" s="90"/>
      <c r="B21" s="90"/>
      <c r="C21" s="90"/>
      <c r="D21" s="90"/>
    </row>
    <row r="22" spans="1:4" s="54" customFormat="1" ht="15">
      <c r="A22" s="270" t="s">
        <v>228</v>
      </c>
      <c r="B22" s="90"/>
      <c r="C22" s="90"/>
      <c r="D22" s="90"/>
    </row>
    <row r="23" spans="1:4" s="54" customFormat="1" ht="15">
      <c r="A23" s="90" t="s">
        <v>253</v>
      </c>
      <c r="B23" s="90"/>
      <c r="C23" s="90"/>
      <c r="D23" s="90"/>
    </row>
  </sheetData>
  <pageMargins left="0.25" right="0.25" top="0.75" bottom="0.75" header="0.3" footer="0.3"/>
  <pageSetup paperSize="9" scale="6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E26" sqref="E26"/>
    </sheetView>
  </sheetViews>
  <sheetFormatPr defaultColWidth="20.42578125" defaultRowHeight="12.75"/>
  <cols>
    <col min="1" max="1" width="91" style="161" customWidth="1"/>
    <col min="2" max="16384" width="20.42578125" style="161"/>
  </cols>
  <sheetData>
    <row r="1" spans="1:3" ht="18">
      <c r="A1" s="41" t="s">
        <v>0</v>
      </c>
    </row>
    <row r="2" spans="1:3" ht="18">
      <c r="A2" s="177"/>
    </row>
    <row r="3" spans="1:3" ht="18">
      <c r="A3" s="178" t="s">
        <v>500</v>
      </c>
    </row>
    <row r="4" spans="1:3" ht="18">
      <c r="A4" s="178"/>
    </row>
    <row r="5" spans="1:3">
      <c r="A5" s="165"/>
    </row>
    <row r="6" spans="1:3" s="168" customFormat="1">
      <c r="A6" s="212" t="s">
        <v>501</v>
      </c>
      <c r="B6" s="213" t="s">
        <v>502</v>
      </c>
    </row>
    <row r="7" spans="1:3">
      <c r="A7" s="179"/>
      <c r="B7" s="179"/>
    </row>
    <row r="8" spans="1:3">
      <c r="A8" s="179"/>
      <c r="B8" s="179"/>
    </row>
    <row r="9" spans="1:3">
      <c r="A9" s="179"/>
      <c r="B9" s="179"/>
    </row>
    <row r="10" spans="1:3">
      <c r="A10" s="179"/>
      <c r="B10" s="179"/>
    </row>
    <row r="11" spans="1:3">
      <c r="A11" s="179"/>
      <c r="B11" s="179"/>
    </row>
    <row r="12" spans="1:3">
      <c r="A12" s="180"/>
      <c r="B12" s="180"/>
    </row>
    <row r="13" spans="1:3">
      <c r="A13" s="165"/>
    </row>
    <row r="14" spans="1:3">
      <c r="A14" s="212"/>
      <c r="B14" s="212" t="s">
        <v>503</v>
      </c>
      <c r="C14" s="212" t="s">
        <v>504</v>
      </c>
    </row>
    <row r="15" spans="1:3">
      <c r="A15" s="181" t="s">
        <v>461</v>
      </c>
      <c r="B15" s="179"/>
      <c r="C15" s="179"/>
    </row>
    <row r="16" spans="1:3">
      <c r="A16" s="181" t="s">
        <v>505</v>
      </c>
      <c r="B16" s="179"/>
      <c r="C16" s="179"/>
    </row>
    <row r="17" spans="1:3">
      <c r="A17" s="181" t="s">
        <v>506</v>
      </c>
      <c r="B17" s="179"/>
      <c r="C17" s="179"/>
    </row>
    <row r="18" spans="1:3">
      <c r="A18" s="170" t="s">
        <v>507</v>
      </c>
      <c r="B18" s="182"/>
      <c r="C18" s="182"/>
    </row>
    <row r="19" spans="1:3">
      <c r="A19" s="170" t="s">
        <v>508</v>
      </c>
      <c r="B19" s="182"/>
      <c r="C19" s="182"/>
    </row>
    <row r="20" spans="1:3">
      <c r="A20" s="170" t="s">
        <v>467</v>
      </c>
      <c r="B20" s="182"/>
      <c r="C20" s="182"/>
    </row>
    <row r="21" spans="1:3">
      <c r="A21" s="170" t="s">
        <v>468</v>
      </c>
      <c r="B21" s="182"/>
      <c r="C21" s="182"/>
    </row>
    <row r="22" spans="1:3">
      <c r="A22" s="170" t="s">
        <v>469</v>
      </c>
      <c r="B22" s="182"/>
      <c r="C22" s="182"/>
    </row>
    <row r="23" spans="1:3">
      <c r="A23" s="170" t="s">
        <v>470</v>
      </c>
      <c r="B23" s="182"/>
      <c r="C23" s="182"/>
    </row>
    <row r="24" spans="1:3">
      <c r="A24" s="170" t="s">
        <v>471</v>
      </c>
      <c r="B24" s="182"/>
      <c r="C24" s="182"/>
    </row>
    <row r="25" spans="1:3" ht="76.5">
      <c r="A25" s="169" t="s">
        <v>509</v>
      </c>
      <c r="B25" s="182"/>
      <c r="C25" s="182"/>
    </row>
    <row r="26" spans="1:3">
      <c r="A26" s="170" t="s">
        <v>473</v>
      </c>
      <c r="B26" s="182"/>
      <c r="C26" s="182"/>
    </row>
    <row r="27" spans="1:3">
      <c r="A27" s="170" t="s">
        <v>510</v>
      </c>
      <c r="B27" s="182"/>
      <c r="C27" s="182"/>
    </row>
    <row r="28" spans="1:3">
      <c r="A28" s="170" t="s">
        <v>475</v>
      </c>
      <c r="B28" s="182"/>
      <c r="C28" s="182"/>
    </row>
    <row r="29" spans="1:3">
      <c r="A29" s="170" t="s">
        <v>511</v>
      </c>
      <c r="B29" s="182"/>
      <c r="C29" s="182"/>
    </row>
    <row r="30" spans="1:3">
      <c r="A30" s="170" t="s">
        <v>477</v>
      </c>
      <c r="B30" s="182"/>
      <c r="C30" s="182"/>
    </row>
    <row r="31" spans="1:3">
      <c r="A31" s="170" t="s">
        <v>478</v>
      </c>
      <c r="B31" s="182"/>
      <c r="C31" s="182"/>
    </row>
    <row r="32" spans="1:3">
      <c r="A32" s="170" t="s">
        <v>479</v>
      </c>
      <c r="B32" s="182"/>
      <c r="C32" s="182"/>
    </row>
    <row r="33" spans="1:3">
      <c r="A33" s="170" t="s">
        <v>480</v>
      </c>
      <c r="B33" s="182"/>
      <c r="C33" s="182"/>
    </row>
    <row r="34" spans="1:3" ht="25.5">
      <c r="A34" s="176" t="s">
        <v>512</v>
      </c>
      <c r="B34" s="182"/>
      <c r="C34" s="18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B12" sqref="B12"/>
    </sheetView>
  </sheetViews>
  <sheetFormatPr defaultRowHeight="12.75"/>
  <cols>
    <col min="1" max="1" width="74" style="192" customWidth="1"/>
    <col min="2" max="3" width="33.5703125" style="192" customWidth="1"/>
    <col min="4" max="4" width="54.28515625" style="192" customWidth="1"/>
    <col min="5" max="5" width="20.5703125" style="192" customWidth="1"/>
    <col min="6" max="16384" width="9.140625" style="192"/>
  </cols>
  <sheetData>
    <row r="1" spans="1:5" ht="18">
      <c r="A1" s="41" t="s">
        <v>0</v>
      </c>
      <c r="B1" s="190"/>
      <c r="C1" s="191"/>
      <c r="D1" s="191"/>
    </row>
    <row r="2" spans="1:5" ht="18">
      <c r="A2" s="193"/>
      <c r="B2" s="193"/>
      <c r="C2" s="194"/>
      <c r="D2" s="194"/>
    </row>
    <row r="3" spans="1:5" ht="18">
      <c r="A3" s="195" t="s">
        <v>516</v>
      </c>
      <c r="B3" s="195"/>
      <c r="C3" s="191"/>
      <c r="D3" s="191"/>
    </row>
    <row r="4" spans="1:5" ht="18">
      <c r="A4" s="195"/>
    </row>
    <row r="5" spans="1:5">
      <c r="A5" s="196"/>
    </row>
    <row r="6" spans="1:5" ht="25.5">
      <c r="A6" s="197"/>
      <c r="B6" s="214" t="s">
        <v>517</v>
      </c>
      <c r="C6" s="214" t="s">
        <v>518</v>
      </c>
      <c r="D6" s="215" t="s">
        <v>519</v>
      </c>
      <c r="E6" s="199"/>
    </row>
    <row r="7" spans="1:5">
      <c r="A7" s="169" t="s">
        <v>520</v>
      </c>
      <c r="B7" s="151"/>
      <c r="C7" s="151"/>
      <c r="D7" s="151"/>
    </row>
    <row r="8" spans="1:5">
      <c r="A8" s="169" t="s">
        <v>521</v>
      </c>
      <c r="B8" s="151"/>
      <c r="C8" s="151"/>
      <c r="D8" s="151"/>
    </row>
    <row r="9" spans="1:5">
      <c r="A9" s="169" t="s">
        <v>522</v>
      </c>
      <c r="B9" s="151"/>
      <c r="C9" s="151"/>
      <c r="D9" s="151"/>
    </row>
    <row r="10" spans="1:5">
      <c r="A10" s="200" t="s">
        <v>523</v>
      </c>
      <c r="B10" s="201"/>
      <c r="C10" s="201"/>
      <c r="D10" s="201"/>
    </row>
    <row r="11" spans="1:5">
      <c r="A11" s="200" t="s">
        <v>524</v>
      </c>
      <c r="B11" s="201"/>
      <c r="C11" s="201"/>
      <c r="D11" s="201"/>
    </row>
    <row r="12" spans="1:5">
      <c r="A12" s="200" t="s">
        <v>525</v>
      </c>
      <c r="B12" s="201"/>
      <c r="C12" s="201"/>
      <c r="D12" s="201"/>
    </row>
    <row r="13" spans="1:5">
      <c r="A13" s="200" t="s">
        <v>526</v>
      </c>
      <c r="B13" s="201"/>
      <c r="C13" s="201"/>
      <c r="D13" s="201"/>
    </row>
    <row r="14" spans="1:5">
      <c r="A14" s="200" t="s">
        <v>527</v>
      </c>
      <c r="B14" s="201"/>
      <c r="C14" s="201"/>
      <c r="D14" s="201"/>
    </row>
    <row r="15" spans="1:5">
      <c r="A15" s="200" t="s">
        <v>528</v>
      </c>
      <c r="B15" s="201"/>
      <c r="C15" s="201"/>
      <c r="D15" s="201"/>
    </row>
    <row r="16" spans="1:5">
      <c r="A16" s="200" t="s">
        <v>529</v>
      </c>
      <c r="B16" s="201"/>
      <c r="C16" s="201"/>
      <c r="D16" s="201"/>
    </row>
    <row r="17" spans="1:4">
      <c r="A17" s="200" t="s">
        <v>530</v>
      </c>
      <c r="B17" s="201"/>
      <c r="C17" s="201"/>
      <c r="D17" s="201"/>
    </row>
    <row r="18" spans="1:4">
      <c r="A18" s="200" t="s">
        <v>531</v>
      </c>
      <c r="B18" s="201"/>
      <c r="C18" s="201"/>
      <c r="D18" s="201"/>
    </row>
    <row r="19" spans="1:4">
      <c r="A19" s="200" t="s">
        <v>532</v>
      </c>
      <c r="B19" s="201"/>
      <c r="C19" s="201"/>
      <c r="D19" s="201"/>
    </row>
    <row r="20" spans="1:4">
      <c r="A20" s="200" t="s">
        <v>533</v>
      </c>
      <c r="B20" s="201"/>
      <c r="C20" s="201"/>
      <c r="D20" s="201"/>
    </row>
    <row r="21" spans="1:4">
      <c r="A21" s="169" t="s">
        <v>534</v>
      </c>
      <c r="B21" s="151"/>
      <c r="C21" s="151"/>
      <c r="D21" s="151"/>
    </row>
    <row r="22" spans="1:4">
      <c r="A22" s="169" t="s">
        <v>535</v>
      </c>
      <c r="B22" s="151"/>
      <c r="C22" s="151"/>
      <c r="D22" s="151"/>
    </row>
    <row r="23" spans="1:4" ht="25.5">
      <c r="A23" s="149" t="s">
        <v>536</v>
      </c>
      <c r="B23" s="151"/>
      <c r="C23" s="151"/>
      <c r="D23" s="151"/>
    </row>
    <row r="24" spans="1:4" ht="25.5">
      <c r="A24" s="149" t="s">
        <v>537</v>
      </c>
      <c r="B24" s="151"/>
      <c r="C24" s="151"/>
      <c r="D24" s="151"/>
    </row>
    <row r="25" spans="1:4">
      <c r="A25" s="169" t="s">
        <v>538</v>
      </c>
      <c r="B25" s="151"/>
      <c r="C25" s="151"/>
      <c r="D25" s="151"/>
    </row>
    <row r="26" spans="1:4" ht="25.5">
      <c r="A26" s="169" t="s">
        <v>539</v>
      </c>
      <c r="B26" s="151"/>
      <c r="C26" s="151"/>
      <c r="D26" s="151"/>
    </row>
    <row r="27" spans="1:4">
      <c r="A27" s="169" t="s">
        <v>540</v>
      </c>
      <c r="B27" s="151"/>
      <c r="C27" s="151"/>
      <c r="D27" s="151"/>
    </row>
    <row r="28" spans="1:4">
      <c r="A28" s="169" t="s">
        <v>541</v>
      </c>
      <c r="B28" s="151"/>
      <c r="C28" s="151"/>
      <c r="D28" s="151"/>
    </row>
    <row r="29" spans="1:4" ht="25.5">
      <c r="A29" s="169" t="s">
        <v>542</v>
      </c>
      <c r="B29" s="151"/>
      <c r="C29" s="151"/>
      <c r="D29" s="151"/>
    </row>
    <row r="30" spans="1:4" ht="25.5">
      <c r="A30" s="169" t="s">
        <v>543</v>
      </c>
      <c r="B30" s="151"/>
      <c r="C30" s="151"/>
      <c r="D30" s="151"/>
    </row>
    <row r="31" spans="1:4" ht="25.5">
      <c r="A31" s="169" t="s">
        <v>544</v>
      </c>
      <c r="B31" s="151"/>
      <c r="C31" s="151"/>
      <c r="D31" s="151"/>
    </row>
    <row r="32" spans="1:4">
      <c r="A32" s="169" t="s">
        <v>545</v>
      </c>
      <c r="B32" s="151"/>
      <c r="C32" s="151"/>
      <c r="D32" s="151"/>
    </row>
    <row r="33" spans="1:4" ht="25.5">
      <c r="A33" s="169" t="s">
        <v>546</v>
      </c>
      <c r="B33" s="151"/>
      <c r="C33" s="151"/>
      <c r="D33" s="151"/>
    </row>
    <row r="34" spans="1:4">
      <c r="A34" s="202" t="s">
        <v>547</v>
      </c>
      <c r="B34" s="201"/>
      <c r="C34" s="201"/>
      <c r="D34" s="201"/>
    </row>
    <row r="35" spans="1:4">
      <c r="A35" s="202" t="s">
        <v>548</v>
      </c>
      <c r="B35" s="201"/>
      <c r="C35" s="201"/>
      <c r="D35" s="201"/>
    </row>
    <row r="36" spans="1:4">
      <c r="A36" s="202" t="s">
        <v>549</v>
      </c>
      <c r="B36" s="201"/>
      <c r="C36" s="201"/>
      <c r="D36" s="201"/>
    </row>
    <row r="37" spans="1:4">
      <c r="A37" s="202" t="s">
        <v>550</v>
      </c>
      <c r="B37" s="201"/>
      <c r="C37" s="201"/>
      <c r="D37" s="201"/>
    </row>
    <row r="38" spans="1:4">
      <c r="A38" s="176" t="s">
        <v>551</v>
      </c>
      <c r="B38" s="151"/>
      <c r="C38" s="151"/>
      <c r="D38" s="151"/>
    </row>
    <row r="39" spans="1:4">
      <c r="A39" s="203"/>
      <c r="B39" s="203"/>
      <c r="C39" s="203"/>
      <c r="D39" s="203"/>
    </row>
    <row r="40" spans="1:4">
      <c r="A40" s="196"/>
      <c r="B40" s="203"/>
      <c r="C40" s="203"/>
      <c r="D40" s="203"/>
    </row>
    <row r="41" spans="1:4" ht="14.25" customHeight="1">
      <c r="A41" s="204" t="s">
        <v>552</v>
      </c>
      <c r="B41" s="204" t="s">
        <v>553</v>
      </c>
      <c r="C41" s="204" t="s">
        <v>554</v>
      </c>
      <c r="D41" s="198" t="s">
        <v>555</v>
      </c>
    </row>
    <row r="42" spans="1:4">
      <c r="A42" s="149" t="s">
        <v>556</v>
      </c>
      <c r="B42" s="151"/>
      <c r="C42" s="151"/>
      <c r="D42" s="151"/>
    </row>
    <row r="43" spans="1:4">
      <c r="A43" s="149" t="s">
        <v>557</v>
      </c>
      <c r="B43" s="151"/>
      <c r="C43" s="151"/>
      <c r="D43" s="151"/>
    </row>
    <row r="44" spans="1:4">
      <c r="A44" s="149" t="s">
        <v>558</v>
      </c>
      <c r="B44" s="151"/>
      <c r="C44" s="151"/>
      <c r="D44" s="151"/>
    </row>
    <row r="45" spans="1:4">
      <c r="A45" s="176" t="s">
        <v>551</v>
      </c>
      <c r="B45" s="151"/>
      <c r="C45" s="151"/>
      <c r="D45" s="151"/>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6"/>
  <sheetViews>
    <sheetView zoomScaleNormal="100" workbookViewId="0">
      <selection activeCell="A20" sqref="A20"/>
    </sheetView>
  </sheetViews>
  <sheetFormatPr defaultColWidth="12.5703125" defaultRowHeight="15.75"/>
  <cols>
    <col min="1" max="1" width="53.140625" style="29" bestFit="1" customWidth="1"/>
    <col min="2" max="2" width="15.5703125" style="29" customWidth="1"/>
    <col min="3" max="3" width="36.140625" style="29" customWidth="1"/>
    <col min="4" max="4" width="12.5703125" style="29" customWidth="1"/>
    <col min="5" max="16384" width="12.5703125" style="29"/>
  </cols>
  <sheetData>
    <row r="1" spans="1:3" ht="18">
      <c r="A1" s="3" t="s">
        <v>0</v>
      </c>
    </row>
    <row r="3" spans="1:3" ht="18.75" thickBot="1">
      <c r="A3" s="5" t="s">
        <v>285</v>
      </c>
    </row>
    <row r="4" spans="1:3" s="54" customFormat="1" thickBot="1">
      <c r="A4" s="272" t="s">
        <v>216</v>
      </c>
      <c r="B4" s="273" t="s">
        <v>199</v>
      </c>
      <c r="C4" s="274" t="s">
        <v>217</v>
      </c>
    </row>
    <row r="5" spans="1:3" s="54" customFormat="1" ht="15">
      <c r="A5" s="311" t="s">
        <v>291</v>
      </c>
      <c r="B5" s="312"/>
      <c r="C5" s="313"/>
    </row>
    <row r="6" spans="1:3" s="54" customFormat="1" thickBot="1">
      <c r="A6" s="314" t="s">
        <v>252</v>
      </c>
      <c r="B6" s="315">
        <f>B5-B7</f>
        <v>0</v>
      </c>
      <c r="C6" s="316"/>
    </row>
    <row r="7" spans="1:3" s="54" customFormat="1" ht="15">
      <c r="A7" s="311" t="s">
        <v>292</v>
      </c>
      <c r="B7" s="317">
        <f>SUM(B8:B12)</f>
        <v>0</v>
      </c>
      <c r="C7" s="313"/>
    </row>
    <row r="8" spans="1:3" s="54" customFormat="1" ht="15">
      <c r="A8" s="318" t="s">
        <v>287</v>
      </c>
      <c r="B8" s="319"/>
      <c r="C8" s="282"/>
    </row>
    <row r="9" spans="1:3" s="54" customFormat="1" ht="15">
      <c r="A9" s="318" t="s">
        <v>286</v>
      </c>
      <c r="B9" s="319"/>
      <c r="C9" s="282"/>
    </row>
    <row r="10" spans="1:3" s="54" customFormat="1" ht="15">
      <c r="A10" s="318" t="s">
        <v>293</v>
      </c>
      <c r="B10" s="320"/>
      <c r="C10" s="282"/>
    </row>
    <row r="11" spans="1:3" s="54" customFormat="1" ht="15">
      <c r="A11" s="318" t="s">
        <v>320</v>
      </c>
      <c r="B11" s="320"/>
      <c r="C11" s="282"/>
    </row>
    <row r="12" spans="1:3" s="54" customFormat="1" thickBot="1">
      <c r="A12" s="321" t="s">
        <v>294</v>
      </c>
      <c r="B12" s="322"/>
      <c r="C12" s="285"/>
    </row>
    <row r="13" spans="1:3" s="54" customFormat="1" ht="15">
      <c r="A13" s="249"/>
      <c r="B13" s="249"/>
      <c r="C13" s="249"/>
    </row>
    <row r="14" spans="1:3" s="54" customFormat="1" ht="15">
      <c r="A14" s="270" t="s">
        <v>228</v>
      </c>
      <c r="B14" s="249"/>
      <c r="C14" s="249"/>
    </row>
    <row r="15" spans="1:3" s="54" customFormat="1" ht="15">
      <c r="A15" s="90" t="s">
        <v>253</v>
      </c>
      <c r="B15" s="249"/>
      <c r="C15" s="249"/>
    </row>
    <row r="16" spans="1:3">
      <c r="A16" s="251"/>
      <c r="B16" s="251"/>
      <c r="C16" s="251"/>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54"/>
  <sheetViews>
    <sheetView showZeros="0" zoomScaleNormal="100" workbookViewId="0">
      <selection activeCell="F20" sqref="F20"/>
    </sheetView>
  </sheetViews>
  <sheetFormatPr defaultRowHeight="12.75"/>
  <cols>
    <col min="1" max="1" width="13.42578125" style="7" customWidth="1"/>
    <col min="2" max="50" width="13.42578125" customWidth="1"/>
  </cols>
  <sheetData>
    <row r="1" spans="1:53" s="1" customFormat="1" ht="18">
      <c r="A1" s="3" t="s">
        <v>0</v>
      </c>
    </row>
    <row r="2" spans="1:53" s="1" customFormat="1" ht="18">
      <c r="A2" s="4"/>
      <c r="B2" s="2"/>
      <c r="C2" s="2"/>
      <c r="D2" s="2"/>
      <c r="E2" s="2"/>
      <c r="F2" s="2"/>
      <c r="G2" s="2"/>
      <c r="H2" s="2"/>
      <c r="I2" s="2"/>
      <c r="J2" s="2"/>
      <c r="K2" s="2"/>
      <c r="L2" s="2"/>
      <c r="M2" s="2"/>
      <c r="N2" s="2"/>
      <c r="O2" s="2"/>
      <c r="P2" s="2"/>
      <c r="Q2" s="2"/>
      <c r="R2" s="2"/>
      <c r="S2" s="2"/>
      <c r="T2" s="2"/>
    </row>
    <row r="3" spans="1:53" s="1" customFormat="1" ht="18">
      <c r="A3" s="5" t="s">
        <v>47</v>
      </c>
    </row>
    <row r="4" spans="1:53" s="1" customFormat="1" ht="18">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O4" s="18"/>
      <c r="AP4" s="18"/>
      <c r="AR4" s="18"/>
      <c r="AT4" s="18"/>
      <c r="AV4" s="18"/>
      <c r="AW4" s="18"/>
      <c r="AX4" s="18"/>
      <c r="AY4" s="18"/>
      <c r="BA4" s="18"/>
    </row>
    <row r="5" spans="1:53" s="74" customFormat="1" ht="38.25">
      <c r="A5" s="72" t="s">
        <v>89</v>
      </c>
      <c r="B5" s="73" t="s">
        <v>90</v>
      </c>
      <c r="C5" s="73" t="s">
        <v>402</v>
      </c>
      <c r="D5" s="73" t="s">
        <v>400</v>
      </c>
      <c r="E5" s="73" t="s">
        <v>343</v>
      </c>
      <c r="F5" s="73" t="s">
        <v>403</v>
      </c>
      <c r="G5" s="73" t="s">
        <v>404</v>
      </c>
      <c r="H5" s="73" t="s">
        <v>405</v>
      </c>
      <c r="I5" s="68" t="s">
        <v>296</v>
      </c>
      <c r="J5" s="68" t="s">
        <v>91</v>
      </c>
      <c r="K5" s="68" t="s">
        <v>339</v>
      </c>
      <c r="L5" s="68" t="s">
        <v>342</v>
      </c>
      <c r="M5" s="68" t="s">
        <v>406</v>
      </c>
      <c r="N5" s="68" t="s">
        <v>410</v>
      </c>
      <c r="O5" s="68" t="s">
        <v>411</v>
      </c>
      <c r="P5" s="68" t="s">
        <v>340</v>
      </c>
      <c r="Q5" s="68" t="s">
        <v>412</v>
      </c>
      <c r="R5" s="68" t="s">
        <v>341</v>
      </c>
      <c r="S5" s="69" t="s">
        <v>419</v>
      </c>
      <c r="T5" s="73" t="s">
        <v>92</v>
      </c>
      <c r="U5" s="73" t="s">
        <v>93</v>
      </c>
      <c r="V5" s="73" t="s">
        <v>94</v>
      </c>
      <c r="W5" s="73" t="s">
        <v>113</v>
      </c>
      <c r="X5" s="73" t="s">
        <v>95</v>
      </c>
      <c r="Y5" s="73" t="s">
        <v>107</v>
      </c>
      <c r="Z5" s="73" t="s">
        <v>122</v>
      </c>
      <c r="AA5" s="73" t="s">
        <v>82</v>
      </c>
      <c r="AB5" s="73" t="s">
        <v>337</v>
      </c>
      <c r="AC5" s="73" t="s">
        <v>397</v>
      </c>
      <c r="AD5" s="73" t="s">
        <v>97</v>
      </c>
      <c r="AE5" s="73" t="s">
        <v>153</v>
      </c>
      <c r="AF5" s="73" t="s">
        <v>83</v>
      </c>
      <c r="AG5" s="73" t="s">
        <v>84</v>
      </c>
      <c r="AH5" s="73" t="s">
        <v>98</v>
      </c>
      <c r="AI5" s="73" t="s">
        <v>100</v>
      </c>
      <c r="AJ5" s="73" t="s">
        <v>120</v>
      </c>
      <c r="AK5" s="73" t="s">
        <v>86</v>
      </c>
      <c r="AL5" s="73" t="s">
        <v>127</v>
      </c>
      <c r="AM5" s="73" t="s">
        <v>87</v>
      </c>
      <c r="AN5" s="73" t="s">
        <v>128</v>
      </c>
      <c r="AO5" s="73" t="s">
        <v>88</v>
      </c>
      <c r="AP5" s="73" t="s">
        <v>129</v>
      </c>
      <c r="AQ5" s="73" t="s">
        <v>104</v>
      </c>
      <c r="AR5" s="73" t="s">
        <v>130</v>
      </c>
      <c r="AS5" s="73" t="s">
        <v>105</v>
      </c>
      <c r="AT5" s="73" t="s">
        <v>131</v>
      </c>
      <c r="AU5" s="73" t="s">
        <v>132</v>
      </c>
      <c r="AV5" s="73" t="s">
        <v>133</v>
      </c>
      <c r="AW5" s="73" t="s">
        <v>106</v>
      </c>
      <c r="AX5" s="73" t="s">
        <v>134</v>
      </c>
    </row>
    <row r="6" spans="1:53" s="75" customFormat="1">
      <c r="A6" s="75" t="s">
        <v>56</v>
      </c>
      <c r="B6" s="75" t="s">
        <v>57</v>
      </c>
      <c r="C6" s="75" t="s">
        <v>298</v>
      </c>
      <c r="D6" s="75" t="s">
        <v>298</v>
      </c>
      <c r="E6" s="75" t="s">
        <v>298</v>
      </c>
      <c r="F6" s="75" t="s">
        <v>298</v>
      </c>
      <c r="G6" s="75" t="s">
        <v>298</v>
      </c>
      <c r="H6" s="75" t="s">
        <v>298</v>
      </c>
      <c r="I6" s="75" t="s">
        <v>297</v>
      </c>
      <c r="J6" s="75" t="s">
        <v>344</v>
      </c>
      <c r="K6" s="75" t="s">
        <v>345</v>
      </c>
      <c r="L6" s="75" t="s">
        <v>346</v>
      </c>
      <c r="M6" s="75" t="s">
        <v>347</v>
      </c>
      <c r="N6" s="75" t="s">
        <v>348</v>
      </c>
      <c r="O6" s="75" t="s">
        <v>349</v>
      </c>
      <c r="P6" s="75" t="s">
        <v>350</v>
      </c>
      <c r="Q6" s="75" t="s">
        <v>351</v>
      </c>
      <c r="R6" s="75" t="s">
        <v>352</v>
      </c>
      <c r="S6" s="75" t="s">
        <v>401</v>
      </c>
      <c r="V6" s="75" t="s">
        <v>59</v>
      </c>
      <c r="W6" s="75" t="s">
        <v>60</v>
      </c>
      <c r="X6" s="75" t="s">
        <v>61</v>
      </c>
      <c r="Y6" s="75" t="s">
        <v>62</v>
      </c>
      <c r="Z6" s="75" t="s">
        <v>63</v>
      </c>
      <c r="AA6" s="75" t="s">
        <v>64</v>
      </c>
      <c r="AB6" s="75" t="s">
        <v>336</v>
      </c>
      <c r="AC6" s="75" t="s">
        <v>398</v>
      </c>
      <c r="AD6" s="75" t="s">
        <v>65</v>
      </c>
      <c r="AE6" s="75" t="s">
        <v>116</v>
      </c>
      <c r="AF6" s="75" t="s">
        <v>66</v>
      </c>
      <c r="AG6" s="75" t="s">
        <v>67</v>
      </c>
      <c r="AH6" s="75" t="s">
        <v>68</v>
      </c>
      <c r="AI6" s="75" t="s">
        <v>69</v>
      </c>
      <c r="AJ6" s="75" t="s">
        <v>118</v>
      </c>
      <c r="AK6" s="75" t="s">
        <v>70</v>
      </c>
      <c r="AL6" s="75" t="s">
        <v>123</v>
      </c>
      <c r="AM6" s="75" t="s">
        <v>71</v>
      </c>
      <c r="AN6" s="75" t="s">
        <v>117</v>
      </c>
      <c r="AO6" s="75" t="s">
        <v>72</v>
      </c>
      <c r="AP6" s="75" t="s">
        <v>145</v>
      </c>
      <c r="AQ6" s="75" t="s">
        <v>73</v>
      </c>
      <c r="AR6" s="75" t="s">
        <v>146</v>
      </c>
      <c r="AS6" s="75" t="s">
        <v>74</v>
      </c>
      <c r="AT6" s="75" t="s">
        <v>149</v>
      </c>
      <c r="AU6" s="75" t="s">
        <v>75</v>
      </c>
      <c r="AV6" s="75" t="s">
        <v>159</v>
      </c>
      <c r="AW6" s="75" t="s">
        <v>76</v>
      </c>
      <c r="AX6" s="75" t="s">
        <v>150</v>
      </c>
    </row>
    <row r="7" spans="1:53">
      <c r="A7" s="6"/>
      <c r="I7" t="str">
        <f>CONCATENATE(C7,"-",D7,"-",E7,"-",F7,"-",G7,"-",H7)</f>
        <v>-----</v>
      </c>
      <c r="U7" s="19"/>
      <c r="V7" s="19"/>
      <c r="W7" s="20">
        <f>VALUE(ROUNDUP(MONTH(V7)/12*4,0)*3&amp;"/"&amp;YEAR(V7))</f>
        <v>61</v>
      </c>
      <c r="Z7" s="26"/>
      <c r="AA7" s="25"/>
      <c r="AB7" s="25"/>
      <c r="AC7" s="25"/>
      <c r="AD7" s="24"/>
      <c r="AE7" s="24" t="e">
        <f>AD7/AA7</f>
        <v>#DIV/0!</v>
      </c>
      <c r="AF7" s="24"/>
      <c r="AG7" s="24"/>
      <c r="AH7" s="24"/>
      <c r="AI7" s="24">
        <f>AD7-AF7-AG7+AH7</f>
        <v>0</v>
      </c>
      <c r="AJ7" s="24" t="e">
        <f>AI7/AA7</f>
        <v>#DIV/0!</v>
      </c>
      <c r="AK7" s="24"/>
      <c r="AL7" s="24" t="e">
        <f>AK7/AA7</f>
        <v>#DIV/0!</v>
      </c>
      <c r="AM7" s="24"/>
      <c r="AN7" s="24" t="e">
        <f>AM7/AA7</f>
        <v>#DIV/0!</v>
      </c>
      <c r="AO7" s="24"/>
      <c r="AP7" s="24" t="e">
        <f>AO7/AA7</f>
        <v>#DIV/0!</v>
      </c>
      <c r="AQ7" s="24"/>
      <c r="AR7" s="24" t="e">
        <f>AQ7/AA7</f>
        <v>#DIV/0!</v>
      </c>
      <c r="AS7" s="24"/>
      <c r="AT7" s="24" t="e">
        <f>AS7/AA7</f>
        <v>#DIV/0!</v>
      </c>
      <c r="AU7" s="24"/>
      <c r="AV7" s="24" t="e">
        <f>AU7/AA7</f>
        <v>#DIV/0!</v>
      </c>
      <c r="AW7" s="24"/>
      <c r="AX7" s="24" t="e">
        <f>AW7/AA7</f>
        <v>#DIV/0!</v>
      </c>
    </row>
    <row r="8" spans="1:53">
      <c r="A8" s="6"/>
      <c r="V8" s="19"/>
      <c r="W8" s="20"/>
    </row>
    <row r="9" spans="1:53">
      <c r="A9" s="11" t="s">
        <v>1</v>
      </c>
      <c r="B9" s="10" t="s">
        <v>35</v>
      </c>
      <c r="C9" s="10"/>
      <c r="D9" s="10"/>
      <c r="E9" s="10"/>
      <c r="F9" s="9"/>
      <c r="G9" s="9"/>
    </row>
    <row r="10" spans="1:53">
      <c r="A10" s="11" t="s">
        <v>2</v>
      </c>
      <c r="B10" s="10" t="s">
        <v>184</v>
      </c>
      <c r="C10" s="10"/>
      <c r="D10" s="10"/>
      <c r="E10" s="10"/>
      <c r="F10" s="9"/>
      <c r="G10" s="9"/>
    </row>
    <row r="11" spans="1:53">
      <c r="A11" s="11" t="s">
        <v>407</v>
      </c>
      <c r="B11" s="10" t="s">
        <v>422</v>
      </c>
      <c r="C11" s="10"/>
      <c r="D11" s="10"/>
      <c r="E11" s="10"/>
      <c r="F11" s="9"/>
      <c r="G11" s="9"/>
    </row>
    <row r="12" spans="1:53">
      <c r="A12" s="216" t="s">
        <v>408</v>
      </c>
      <c r="B12" s="14" t="s">
        <v>299</v>
      </c>
      <c r="C12" s="14"/>
      <c r="D12" s="14"/>
      <c r="E12" s="14"/>
      <c r="F12" s="16"/>
      <c r="G12" s="16"/>
    </row>
    <row r="13" spans="1:53">
      <c r="A13" s="216" t="s">
        <v>353</v>
      </c>
      <c r="B13" s="14" t="s">
        <v>28</v>
      </c>
      <c r="C13" s="14"/>
      <c r="D13" s="14"/>
      <c r="E13" s="14"/>
      <c r="F13" s="16"/>
      <c r="G13" s="16"/>
    </row>
    <row r="14" spans="1:53">
      <c r="A14" s="216" t="s">
        <v>354</v>
      </c>
      <c r="B14" s="14" t="s">
        <v>409</v>
      </c>
      <c r="C14" s="14"/>
      <c r="D14" s="14"/>
      <c r="E14" s="14"/>
      <c r="F14" s="16"/>
      <c r="G14" s="16"/>
    </row>
    <row r="15" spans="1:53">
      <c r="A15" s="216" t="s">
        <v>355</v>
      </c>
      <c r="B15" s="14" t="s">
        <v>561</v>
      </c>
      <c r="C15" s="271"/>
      <c r="D15" s="271"/>
      <c r="E15" s="271"/>
      <c r="F15" s="271"/>
      <c r="G15" s="271"/>
      <c r="H15" s="76"/>
      <c r="I15" s="76"/>
    </row>
    <row r="16" spans="1:53">
      <c r="A16" s="216" t="s">
        <v>356</v>
      </c>
      <c r="B16" s="14" t="s">
        <v>421</v>
      </c>
      <c r="C16" s="14"/>
      <c r="D16" s="14"/>
      <c r="E16" s="14"/>
      <c r="F16" s="16"/>
      <c r="G16" s="15"/>
      <c r="H16" s="10"/>
      <c r="I16" s="10"/>
    </row>
    <row r="17" spans="1:9">
      <c r="A17" s="216" t="s">
        <v>357</v>
      </c>
      <c r="B17" s="14" t="s">
        <v>362</v>
      </c>
      <c r="C17" s="14"/>
      <c r="D17" s="14"/>
      <c r="E17" s="14"/>
      <c r="F17" s="16"/>
      <c r="G17" s="15"/>
      <c r="H17" s="10"/>
      <c r="I17" s="10"/>
    </row>
    <row r="18" spans="1:9">
      <c r="A18" s="216" t="s">
        <v>358</v>
      </c>
      <c r="B18" s="14" t="s">
        <v>363</v>
      </c>
      <c r="C18" s="14"/>
      <c r="D18" s="14"/>
      <c r="E18" s="14"/>
      <c r="F18" s="16"/>
      <c r="G18" s="15"/>
      <c r="H18" s="10"/>
      <c r="I18" s="10"/>
    </row>
    <row r="19" spans="1:9">
      <c r="A19" s="216" t="s">
        <v>359</v>
      </c>
      <c r="B19" s="14" t="s">
        <v>364</v>
      </c>
      <c r="C19" s="14"/>
      <c r="D19" s="14"/>
      <c r="E19" s="14"/>
      <c r="F19" s="16"/>
      <c r="G19" s="15"/>
      <c r="H19" s="10"/>
      <c r="I19" s="10"/>
    </row>
    <row r="20" spans="1:9">
      <c r="A20" s="216" t="s">
        <v>360</v>
      </c>
      <c r="B20" s="14" t="s">
        <v>365</v>
      </c>
      <c r="C20" s="14"/>
      <c r="D20" s="14"/>
      <c r="E20" s="14"/>
      <c r="F20" s="16"/>
      <c r="G20" s="15"/>
      <c r="H20" s="10"/>
      <c r="I20" s="10"/>
    </row>
    <row r="21" spans="1:9">
      <c r="A21" s="216" t="s">
        <v>361</v>
      </c>
      <c r="B21" s="14" t="s">
        <v>366</v>
      </c>
      <c r="C21" s="14"/>
      <c r="D21" s="14"/>
      <c r="E21" s="14"/>
      <c r="F21" s="16"/>
      <c r="G21" s="15"/>
      <c r="H21" s="10"/>
      <c r="I21" s="10"/>
    </row>
    <row r="22" spans="1:9">
      <c r="A22" s="11" t="s">
        <v>423</v>
      </c>
      <c r="B22" s="14" t="s">
        <v>424</v>
      </c>
      <c r="C22" s="14"/>
      <c r="D22" s="14"/>
      <c r="E22" s="14"/>
      <c r="F22" s="16"/>
      <c r="G22" s="15"/>
      <c r="H22" s="10"/>
      <c r="I22" s="10"/>
    </row>
    <row r="23" spans="1:9">
      <c r="A23" s="11" t="s">
        <v>5</v>
      </c>
      <c r="B23" s="10" t="s">
        <v>185</v>
      </c>
      <c r="C23" s="10"/>
      <c r="D23" s="10"/>
      <c r="E23" s="10"/>
      <c r="F23" s="9"/>
      <c r="G23" s="9"/>
    </row>
    <row r="24" spans="1:9">
      <c r="A24" s="11"/>
      <c r="B24" s="10" t="s">
        <v>319</v>
      </c>
      <c r="C24" s="10"/>
      <c r="D24" s="10"/>
      <c r="E24" s="10"/>
      <c r="F24" s="9"/>
      <c r="G24" s="9"/>
    </row>
    <row r="25" spans="1:9" s="15" customFormat="1">
      <c r="A25" s="216" t="s">
        <v>6</v>
      </c>
      <c r="B25" s="14" t="s">
        <v>154</v>
      </c>
      <c r="C25" s="14"/>
      <c r="D25" s="14"/>
      <c r="E25" s="14"/>
      <c r="F25" s="16"/>
      <c r="G25" s="16"/>
    </row>
    <row r="26" spans="1:9" s="15" customFormat="1">
      <c r="A26" s="216" t="s">
        <v>7</v>
      </c>
      <c r="B26" s="14" t="s">
        <v>197</v>
      </c>
      <c r="C26" s="14"/>
      <c r="D26" s="14"/>
      <c r="E26" s="14"/>
      <c r="F26" s="16"/>
      <c r="G26" s="16"/>
    </row>
    <row r="27" spans="1:9" s="15" customFormat="1">
      <c r="A27" s="216" t="s">
        <v>8</v>
      </c>
      <c r="B27" s="14" t="s">
        <v>48</v>
      </c>
      <c r="C27" s="14"/>
      <c r="D27" s="14"/>
      <c r="E27" s="14"/>
    </row>
    <row r="28" spans="1:9" s="15" customFormat="1">
      <c r="A28" s="216" t="s">
        <v>9</v>
      </c>
      <c r="B28" s="14" t="s">
        <v>186</v>
      </c>
      <c r="C28" s="14"/>
      <c r="D28" s="14"/>
      <c r="E28" s="14"/>
    </row>
    <row r="29" spans="1:9" s="15" customFormat="1">
      <c r="A29" s="216" t="s">
        <v>10</v>
      </c>
      <c r="B29" s="14" t="s">
        <v>30</v>
      </c>
      <c r="C29" s="14"/>
      <c r="D29" s="14"/>
      <c r="E29" s="14"/>
    </row>
    <row r="30" spans="1:9" s="15" customFormat="1">
      <c r="A30" s="216" t="s">
        <v>338</v>
      </c>
      <c r="B30" s="14" t="s">
        <v>425</v>
      </c>
      <c r="C30" s="14"/>
      <c r="D30" s="14"/>
      <c r="E30" s="14"/>
    </row>
    <row r="31" spans="1:9" s="15" customFormat="1">
      <c r="A31" s="216" t="s">
        <v>399</v>
      </c>
      <c r="B31" s="14" t="s">
        <v>426</v>
      </c>
      <c r="C31" s="14"/>
      <c r="D31" s="14"/>
      <c r="E31" s="14"/>
    </row>
    <row r="32" spans="1:9" s="15" customFormat="1">
      <c r="A32" s="216" t="s">
        <v>11</v>
      </c>
      <c r="B32" s="14" t="s">
        <v>31</v>
      </c>
      <c r="C32" s="14"/>
      <c r="D32" s="14"/>
      <c r="E32" s="14"/>
    </row>
    <row r="33" spans="1:5" s="15" customFormat="1">
      <c r="A33" s="216" t="s">
        <v>183</v>
      </c>
      <c r="B33" s="14" t="s">
        <v>188</v>
      </c>
      <c r="C33" s="14"/>
      <c r="D33" s="14"/>
      <c r="E33" s="14"/>
    </row>
    <row r="34" spans="1:5" s="15" customFormat="1">
      <c r="A34" s="216" t="s">
        <v>12</v>
      </c>
      <c r="B34" s="14" t="s">
        <v>189</v>
      </c>
      <c r="C34" s="14"/>
      <c r="D34" s="14"/>
      <c r="E34" s="14"/>
    </row>
    <row r="35" spans="1:5" s="15" customFormat="1">
      <c r="A35" s="216" t="s">
        <v>13</v>
      </c>
      <c r="B35" s="14" t="s">
        <v>308</v>
      </c>
      <c r="C35" s="14"/>
      <c r="D35" s="14"/>
      <c r="E35" s="14"/>
    </row>
    <row r="36" spans="1:5" s="15" customFormat="1">
      <c r="A36" s="216" t="s">
        <v>14</v>
      </c>
      <c r="B36" s="14" t="s">
        <v>33</v>
      </c>
      <c r="C36" s="14"/>
      <c r="D36" s="14"/>
      <c r="E36" s="14"/>
    </row>
    <row r="37" spans="1:5" s="15" customFormat="1">
      <c r="A37" s="216" t="s">
        <v>15</v>
      </c>
      <c r="B37" s="14" t="s">
        <v>38</v>
      </c>
      <c r="C37" s="14"/>
      <c r="D37" s="14"/>
      <c r="E37" s="14"/>
    </row>
    <row r="38" spans="1:5" s="15" customFormat="1">
      <c r="A38" s="216" t="s">
        <v>182</v>
      </c>
      <c r="B38" s="14" t="s">
        <v>187</v>
      </c>
      <c r="C38" s="14"/>
      <c r="D38" s="14"/>
      <c r="E38" s="14"/>
    </row>
    <row r="39" spans="1:5" s="15" customFormat="1">
      <c r="A39" s="216" t="s">
        <v>16</v>
      </c>
      <c r="B39" s="14" t="s">
        <v>34</v>
      </c>
      <c r="C39" s="14"/>
      <c r="D39" s="14"/>
      <c r="E39" s="14"/>
    </row>
    <row r="40" spans="1:5" s="15" customFormat="1">
      <c r="A40" s="216" t="s">
        <v>124</v>
      </c>
      <c r="B40" s="14" t="s">
        <v>190</v>
      </c>
      <c r="C40" s="14"/>
      <c r="D40" s="14"/>
      <c r="E40" s="14"/>
    </row>
    <row r="41" spans="1:5" s="15" customFormat="1">
      <c r="A41" s="216" t="s">
        <v>17</v>
      </c>
      <c r="B41" s="14" t="s">
        <v>49</v>
      </c>
      <c r="C41" s="14"/>
      <c r="D41" s="14"/>
      <c r="E41" s="14"/>
    </row>
    <row r="42" spans="1:5" s="15" customFormat="1">
      <c r="A42" s="216" t="s">
        <v>161</v>
      </c>
      <c r="B42" s="14" t="s">
        <v>191</v>
      </c>
      <c r="C42" s="14"/>
      <c r="D42" s="14"/>
      <c r="E42" s="14"/>
    </row>
    <row r="43" spans="1:5" s="15" customFormat="1">
      <c r="A43" s="216" t="s">
        <v>18</v>
      </c>
      <c r="B43" s="14" t="s">
        <v>50</v>
      </c>
      <c r="C43" s="14"/>
      <c r="D43" s="14"/>
      <c r="E43" s="14"/>
    </row>
    <row r="44" spans="1:5" s="15" customFormat="1">
      <c r="A44" s="216" t="s">
        <v>162</v>
      </c>
      <c r="B44" s="14" t="s">
        <v>192</v>
      </c>
      <c r="C44" s="14"/>
      <c r="D44" s="14"/>
      <c r="E44" s="14"/>
    </row>
    <row r="45" spans="1:5" s="15" customFormat="1">
      <c r="A45" s="216" t="s">
        <v>19</v>
      </c>
      <c r="B45" s="14" t="s">
        <v>41</v>
      </c>
      <c r="C45" s="14"/>
      <c r="D45" s="14"/>
      <c r="E45" s="14"/>
    </row>
    <row r="46" spans="1:5" s="15" customFormat="1">
      <c r="A46" s="216" t="s">
        <v>163</v>
      </c>
      <c r="B46" s="14" t="s">
        <v>193</v>
      </c>
      <c r="C46" s="14"/>
      <c r="D46" s="14"/>
      <c r="E46" s="14"/>
    </row>
    <row r="47" spans="1:5" s="15" customFormat="1">
      <c r="A47" s="216" t="s">
        <v>20</v>
      </c>
      <c r="B47" s="14" t="s">
        <v>42</v>
      </c>
      <c r="C47" s="14"/>
      <c r="D47" s="14"/>
      <c r="E47" s="14"/>
    </row>
    <row r="48" spans="1:5" s="15" customFormat="1">
      <c r="A48" s="216" t="s">
        <v>151</v>
      </c>
      <c r="B48" s="14" t="s">
        <v>194</v>
      </c>
      <c r="C48" s="14"/>
      <c r="D48" s="14"/>
      <c r="E48" s="14"/>
    </row>
    <row r="49" spans="1:5" s="15" customFormat="1">
      <c r="A49" s="216" t="s">
        <v>21</v>
      </c>
      <c r="B49" s="15" t="s">
        <v>51</v>
      </c>
    </row>
    <row r="50" spans="1:5" s="15" customFormat="1">
      <c r="A50" s="216" t="s">
        <v>164</v>
      </c>
      <c r="B50" s="14" t="s">
        <v>195</v>
      </c>
      <c r="C50" s="14"/>
      <c r="D50" s="14"/>
      <c r="E50" s="14"/>
    </row>
    <row r="51" spans="1:5" s="15" customFormat="1">
      <c r="A51" s="216" t="s">
        <v>22</v>
      </c>
      <c r="B51" s="14" t="s">
        <v>52</v>
      </c>
      <c r="C51" s="14"/>
      <c r="D51" s="14"/>
      <c r="E51" s="14"/>
    </row>
    <row r="52" spans="1:5" s="15" customFormat="1">
      <c r="A52" s="216" t="s">
        <v>158</v>
      </c>
      <c r="B52" s="14" t="s">
        <v>196</v>
      </c>
      <c r="C52" s="14"/>
      <c r="D52" s="14"/>
      <c r="E52" s="14"/>
    </row>
    <row r="53" spans="1:5" s="15" customFormat="1">
      <c r="A53" s="13"/>
      <c r="B53" s="14"/>
      <c r="C53" s="14"/>
      <c r="D53" s="14"/>
      <c r="E53" s="14"/>
    </row>
    <row r="54" spans="1:5" s="15" customFormat="1">
      <c r="A54" s="13"/>
      <c r="B54" s="14"/>
      <c r="C54" s="14"/>
      <c r="D54" s="14"/>
      <c r="E54" s="14"/>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C5" sqref="C5"/>
    </sheetView>
  </sheetViews>
  <sheetFormatPr defaultRowHeight="12.75"/>
  <cols>
    <col min="1" max="9" width="14.85546875" customWidth="1"/>
  </cols>
  <sheetData>
    <row r="1" spans="1:11" s="1" customFormat="1" ht="18">
      <c r="A1" s="3" t="s">
        <v>0</v>
      </c>
    </row>
    <row r="2" spans="1:11" s="1" customFormat="1" ht="18">
      <c r="A2" s="4"/>
      <c r="B2" s="2"/>
      <c r="C2" s="2"/>
      <c r="D2" s="2"/>
    </row>
    <row r="3" spans="1:11" s="1" customFormat="1" ht="18">
      <c r="A3" s="5" t="s">
        <v>215</v>
      </c>
    </row>
    <row r="4" spans="1:11" s="1" customFormat="1" ht="18">
      <c r="A4" s="5"/>
    </row>
    <row r="5" spans="1:11" s="27" customFormat="1">
      <c r="A5" s="206" t="s">
        <v>214</v>
      </c>
      <c r="B5" s="69" t="s">
        <v>213</v>
      </c>
      <c r="C5" s="69" t="s">
        <v>90</v>
      </c>
      <c r="D5" s="69" t="s">
        <v>82</v>
      </c>
      <c r="E5" s="69" t="s">
        <v>212</v>
      </c>
      <c r="F5" s="69" t="s">
        <v>211</v>
      </c>
      <c r="G5" s="69" t="s">
        <v>85</v>
      </c>
      <c r="H5" s="69" t="s">
        <v>210</v>
      </c>
      <c r="I5" s="69" t="s">
        <v>96</v>
      </c>
    </row>
    <row r="6" spans="1:11">
      <c r="A6" s="70" t="s">
        <v>56</v>
      </c>
      <c r="B6" s="70" t="s">
        <v>57</v>
      </c>
      <c r="C6" s="70" t="s">
        <v>55</v>
      </c>
      <c r="D6" s="70" t="s">
        <v>58</v>
      </c>
      <c r="E6" s="70" t="s">
        <v>59</v>
      </c>
      <c r="F6" s="70" t="s">
        <v>60</v>
      </c>
      <c r="G6" s="70" t="s">
        <v>61</v>
      </c>
      <c r="H6" s="70" t="s">
        <v>62</v>
      </c>
      <c r="I6" s="70" t="s">
        <v>63</v>
      </c>
    </row>
    <row r="7" spans="1:11">
      <c r="A7" s="28"/>
      <c r="B7" s="28"/>
      <c r="C7" s="28"/>
      <c r="D7" s="28"/>
      <c r="E7" s="28"/>
      <c r="F7" s="28"/>
      <c r="G7" s="28"/>
      <c r="H7" s="28"/>
      <c r="I7" s="28"/>
      <c r="J7" s="28"/>
      <c r="K7" s="28"/>
    </row>
    <row r="8" spans="1:11">
      <c r="A8" s="28"/>
      <c r="B8" s="28"/>
      <c r="C8" s="28"/>
      <c r="D8" s="28"/>
      <c r="E8" s="28"/>
      <c r="F8" s="28"/>
      <c r="G8" s="28"/>
      <c r="H8" s="28"/>
      <c r="I8" s="28"/>
      <c r="J8" s="28"/>
      <c r="K8" s="28"/>
    </row>
    <row r="9" spans="1:11">
      <c r="A9" s="28"/>
      <c r="B9" s="28"/>
      <c r="C9" s="28"/>
      <c r="D9" s="28"/>
      <c r="E9" s="28"/>
      <c r="F9" s="28"/>
      <c r="G9" s="28"/>
      <c r="H9" s="28"/>
      <c r="I9" s="28"/>
      <c r="J9" s="28"/>
      <c r="K9" s="28"/>
    </row>
    <row r="10" spans="1:11">
      <c r="A10" s="11" t="s">
        <v>1</v>
      </c>
      <c r="B10" s="10" t="s">
        <v>209</v>
      </c>
      <c r="C10" s="9"/>
    </row>
    <row r="11" spans="1:11">
      <c r="A11" s="11" t="s">
        <v>2</v>
      </c>
      <c r="B11" s="10" t="s">
        <v>208</v>
      </c>
      <c r="C11" s="9"/>
    </row>
    <row r="12" spans="1:11">
      <c r="A12" s="11" t="s">
        <v>3</v>
      </c>
      <c r="B12" s="10" t="s">
        <v>207</v>
      </c>
      <c r="C12" s="9"/>
    </row>
    <row r="13" spans="1:11">
      <c r="A13" s="11" t="s">
        <v>4</v>
      </c>
      <c r="B13" s="10" t="s">
        <v>206</v>
      </c>
      <c r="C13" s="9"/>
    </row>
    <row r="14" spans="1:11">
      <c r="A14" s="11" t="s">
        <v>5</v>
      </c>
      <c r="B14" s="10" t="s">
        <v>205</v>
      </c>
      <c r="C14" s="9"/>
    </row>
    <row r="15" spans="1:11">
      <c r="A15" s="11" t="s">
        <v>6</v>
      </c>
      <c r="B15" s="10" t="s">
        <v>204</v>
      </c>
      <c r="C15" s="9"/>
    </row>
    <row r="16" spans="1:11">
      <c r="A16" s="11" t="s">
        <v>7</v>
      </c>
      <c r="B16" s="10" t="s">
        <v>203</v>
      </c>
    </row>
    <row r="17" spans="1:2">
      <c r="A17" s="11" t="s">
        <v>8</v>
      </c>
      <c r="B17" t="s">
        <v>202</v>
      </c>
    </row>
    <row r="18" spans="1:2">
      <c r="A18" s="11" t="s">
        <v>9</v>
      </c>
      <c r="B18" t="s">
        <v>201</v>
      </c>
    </row>
    <row r="19" spans="1:2">
      <c r="A19" s="8"/>
      <c r="B19" s="10"/>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23"/>
  <sheetViews>
    <sheetView showZeros="0" zoomScaleNormal="100" workbookViewId="0">
      <selection activeCell="C5" sqref="C5"/>
    </sheetView>
  </sheetViews>
  <sheetFormatPr defaultRowHeight="12.75"/>
  <cols>
    <col min="1" max="20" width="13" customWidth="1"/>
  </cols>
  <sheetData>
    <row r="1" spans="1:20" s="1" customFormat="1" ht="18">
      <c r="A1" s="3" t="s">
        <v>0</v>
      </c>
    </row>
    <row r="2" spans="1:20" s="1" customFormat="1" ht="18">
      <c r="A2" s="4"/>
      <c r="B2" s="2"/>
      <c r="C2" s="2"/>
      <c r="D2" s="2"/>
    </row>
    <row r="3" spans="1:20" s="1" customFormat="1" ht="18">
      <c r="A3" s="5" t="s">
        <v>108</v>
      </c>
    </row>
    <row r="4" spans="1:20">
      <c r="A4" s="8"/>
    </row>
    <row r="5" spans="1:20" ht="38.25">
      <c r="A5" s="73" t="s">
        <v>402</v>
      </c>
      <c r="B5" s="73" t="s">
        <v>400</v>
      </c>
      <c r="C5" s="73" t="s">
        <v>343</v>
      </c>
      <c r="D5" s="73" t="s">
        <v>403</v>
      </c>
      <c r="E5" s="73" t="s">
        <v>559</v>
      </c>
      <c r="F5" s="73" t="s">
        <v>405</v>
      </c>
      <c r="G5" s="73" t="s">
        <v>296</v>
      </c>
      <c r="H5" s="69" t="s">
        <v>113</v>
      </c>
      <c r="I5" s="205" t="s">
        <v>303</v>
      </c>
      <c r="J5" s="205" t="s">
        <v>413</v>
      </c>
      <c r="K5" s="205" t="s">
        <v>414</v>
      </c>
      <c r="L5" s="205" t="s">
        <v>428</v>
      </c>
      <c r="M5" s="69" t="s">
        <v>243</v>
      </c>
      <c r="N5" s="205" t="s">
        <v>304</v>
      </c>
      <c r="O5" s="205" t="s">
        <v>305</v>
      </c>
      <c r="P5" s="205" t="s">
        <v>106</v>
      </c>
      <c r="Q5" s="205" t="s">
        <v>53</v>
      </c>
      <c r="R5" s="205" t="s">
        <v>244</v>
      </c>
      <c r="S5" s="205" t="s">
        <v>110</v>
      </c>
      <c r="T5" s="205" t="s">
        <v>427</v>
      </c>
    </row>
    <row r="6" spans="1:20">
      <c r="A6" s="75" t="s">
        <v>300</v>
      </c>
      <c r="B6" s="75" t="s">
        <v>300</v>
      </c>
      <c r="C6" s="75" t="s">
        <v>300</v>
      </c>
      <c r="D6" s="75" t="s">
        <v>300</v>
      </c>
      <c r="E6" s="75" t="s">
        <v>300</v>
      </c>
      <c r="F6" s="75" t="s">
        <v>300</v>
      </c>
      <c r="G6" s="75" t="s">
        <v>301</v>
      </c>
      <c r="H6" s="75" t="s">
        <v>57</v>
      </c>
      <c r="I6" s="75" t="s">
        <v>55</v>
      </c>
      <c r="J6" s="75" t="s">
        <v>298</v>
      </c>
      <c r="K6" s="75" t="s">
        <v>297</v>
      </c>
      <c r="L6" s="75" t="s">
        <v>415</v>
      </c>
      <c r="M6" s="75" t="s">
        <v>58</v>
      </c>
      <c r="N6" s="75" t="s">
        <v>59</v>
      </c>
      <c r="O6" s="75" t="s">
        <v>60</v>
      </c>
      <c r="P6" s="75" t="s">
        <v>61</v>
      </c>
      <c r="Q6" s="75" t="s">
        <v>62</v>
      </c>
      <c r="R6" s="75" t="s">
        <v>63</v>
      </c>
      <c r="S6" s="75" t="s">
        <v>64</v>
      </c>
      <c r="T6" s="75" t="s">
        <v>65</v>
      </c>
    </row>
    <row r="7" spans="1:20">
      <c r="G7" t="str">
        <f>CONCATENATE(A7,"-",B7,"-",C7,"-",D7,"-",E7,"-",F7)</f>
        <v>-----</v>
      </c>
      <c r="H7" s="43"/>
      <c r="I7" s="25"/>
      <c r="J7" s="25"/>
      <c r="K7" s="25"/>
      <c r="L7" s="25"/>
      <c r="M7" s="25"/>
      <c r="N7" s="25"/>
      <c r="O7" s="25"/>
      <c r="P7" s="25"/>
      <c r="Q7" s="25">
        <f>SUM(I7:P7)</f>
        <v>0</v>
      </c>
      <c r="R7" s="45"/>
      <c r="S7" s="25" t="e">
        <f>Q7/R7</f>
        <v>#DIV/0!</v>
      </c>
    </row>
    <row r="8" spans="1:20">
      <c r="A8" s="42"/>
      <c r="B8" s="44"/>
      <c r="C8" s="44"/>
      <c r="D8" s="44"/>
      <c r="E8" s="44"/>
      <c r="F8" s="25"/>
      <c r="G8" s="25"/>
      <c r="H8" s="25"/>
      <c r="I8" s="25"/>
      <c r="J8" s="25"/>
      <c r="K8" s="25"/>
      <c r="L8" s="25"/>
      <c r="M8" s="25"/>
      <c r="N8" s="25"/>
      <c r="O8" s="45"/>
      <c r="P8" s="25"/>
    </row>
    <row r="9" spans="1:20">
      <c r="A9" s="11" t="s">
        <v>302</v>
      </c>
      <c r="B9" s="10" t="s">
        <v>422</v>
      </c>
      <c r="C9" s="10"/>
      <c r="D9" s="10"/>
      <c r="E9" s="10"/>
    </row>
    <row r="10" spans="1:20">
      <c r="A10" s="252" t="s">
        <v>301</v>
      </c>
      <c r="B10" s="10" t="s">
        <v>299</v>
      </c>
      <c r="C10" s="10"/>
      <c r="D10" s="10"/>
      <c r="E10" s="10"/>
    </row>
    <row r="11" spans="1:20">
      <c r="A11" s="11" t="s">
        <v>57</v>
      </c>
      <c r="B11" s="10" t="s">
        <v>242</v>
      </c>
      <c r="C11" s="10"/>
      <c r="D11" s="10"/>
      <c r="E11" s="10"/>
    </row>
    <row r="12" spans="1:20">
      <c r="A12" s="11" t="s">
        <v>55</v>
      </c>
      <c r="B12" s="10" t="s">
        <v>314</v>
      </c>
      <c r="C12" s="10"/>
      <c r="D12" s="10"/>
      <c r="E12" s="10"/>
      <c r="F12" s="12"/>
      <c r="G12" s="12"/>
      <c r="H12" s="12"/>
    </row>
    <row r="13" spans="1:20">
      <c r="A13" s="11" t="s">
        <v>298</v>
      </c>
      <c r="B13" s="10" t="s">
        <v>416</v>
      </c>
      <c r="C13" s="10"/>
      <c r="D13" s="10"/>
      <c r="E13" s="10"/>
      <c r="F13" s="12"/>
      <c r="G13" s="12"/>
      <c r="H13" s="12"/>
    </row>
    <row r="14" spans="1:20">
      <c r="A14" s="11" t="s">
        <v>297</v>
      </c>
      <c r="B14" s="10" t="s">
        <v>417</v>
      </c>
      <c r="C14" s="10"/>
      <c r="D14" s="10"/>
      <c r="E14" s="10"/>
      <c r="F14" s="12"/>
      <c r="G14" s="12"/>
      <c r="H14" s="12"/>
    </row>
    <row r="15" spans="1:20">
      <c r="A15" s="11" t="s">
        <v>415</v>
      </c>
      <c r="B15" s="10" t="s">
        <v>418</v>
      </c>
      <c r="C15" s="10"/>
      <c r="D15" s="10"/>
      <c r="E15" s="10"/>
      <c r="F15" s="12"/>
      <c r="G15" s="12"/>
      <c r="H15" s="12"/>
    </row>
    <row r="16" spans="1:20">
      <c r="A16" s="11" t="s">
        <v>58</v>
      </c>
      <c r="B16" s="10" t="s">
        <v>318</v>
      </c>
      <c r="C16" s="10"/>
      <c r="D16" s="10"/>
      <c r="E16" s="10"/>
    </row>
    <row r="17" spans="1:5">
      <c r="A17" s="11" t="s">
        <v>59</v>
      </c>
      <c r="B17" s="10" t="s">
        <v>315</v>
      </c>
      <c r="C17" s="10"/>
      <c r="D17" s="10"/>
      <c r="E17" s="10"/>
    </row>
    <row r="18" spans="1:5">
      <c r="A18" s="11" t="s">
        <v>60</v>
      </c>
      <c r="B18" s="10" t="s">
        <v>316</v>
      </c>
      <c r="C18" s="10"/>
      <c r="D18" s="10"/>
      <c r="E18" s="10"/>
    </row>
    <row r="19" spans="1:5">
      <c r="A19" s="11" t="s">
        <v>61</v>
      </c>
      <c r="B19" s="10" t="s">
        <v>317</v>
      </c>
      <c r="C19" s="10"/>
      <c r="D19" s="10"/>
      <c r="E19" s="10"/>
    </row>
    <row r="20" spans="1:5">
      <c r="A20" s="11" t="s">
        <v>62</v>
      </c>
      <c r="B20" s="10" t="s">
        <v>247</v>
      </c>
      <c r="C20" s="10"/>
      <c r="D20" s="10"/>
      <c r="E20" s="10"/>
    </row>
    <row r="21" spans="1:5">
      <c r="A21" s="11" t="s">
        <v>63</v>
      </c>
      <c r="B21" s="10" t="s">
        <v>245</v>
      </c>
      <c r="C21" s="10"/>
      <c r="D21" s="10"/>
      <c r="E21" s="10"/>
    </row>
    <row r="22" spans="1:5">
      <c r="A22" s="11" t="s">
        <v>64</v>
      </c>
      <c r="B22" s="10" t="s">
        <v>246</v>
      </c>
      <c r="C22" s="10"/>
      <c r="D22" s="10"/>
      <c r="E22" s="10"/>
    </row>
    <row r="23" spans="1:5">
      <c r="A23" s="11" t="s">
        <v>65</v>
      </c>
      <c r="B23" t="s">
        <v>421</v>
      </c>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B11" sqref="B11"/>
    </sheetView>
  </sheetViews>
  <sheetFormatPr defaultRowHeight="12.75"/>
  <cols>
    <col min="1" max="6" width="23.5703125" customWidth="1"/>
  </cols>
  <sheetData>
    <row r="1" spans="1:6" ht="18">
      <c r="A1" s="3" t="s">
        <v>0</v>
      </c>
      <c r="B1" s="3"/>
      <c r="C1" s="3"/>
    </row>
    <row r="2" spans="1:6" ht="18">
      <c r="A2" s="4"/>
      <c r="B2" s="4"/>
      <c r="C2" s="4"/>
    </row>
    <row r="3" spans="1:6" ht="18">
      <c r="A3" s="5" t="s">
        <v>221</v>
      </c>
      <c r="B3" s="5"/>
      <c r="C3" s="5"/>
    </row>
    <row r="5" spans="1:6">
      <c r="A5" s="30"/>
      <c r="B5" s="30"/>
      <c r="C5" s="30"/>
      <c r="D5" s="30"/>
      <c r="E5" s="30"/>
    </row>
    <row r="6" spans="1:6" ht="28.5" customHeight="1">
      <c r="A6" s="207" t="s">
        <v>229</v>
      </c>
      <c r="B6" s="207" t="s">
        <v>232</v>
      </c>
      <c r="C6" s="207" t="s">
        <v>312</v>
      </c>
      <c r="D6" s="207" t="s">
        <v>231</v>
      </c>
      <c r="E6" s="207" t="s">
        <v>230</v>
      </c>
      <c r="F6" s="53"/>
    </row>
    <row r="7" spans="1:6">
      <c r="A7" s="75" t="s">
        <v>56</v>
      </c>
      <c r="B7" s="75" t="s">
        <v>57</v>
      </c>
      <c r="C7" s="75" t="s">
        <v>55</v>
      </c>
      <c r="D7" s="75" t="s">
        <v>58</v>
      </c>
      <c r="E7" s="75" t="s">
        <v>59</v>
      </c>
    </row>
    <row r="8" spans="1:6">
      <c r="C8" t="s">
        <v>310</v>
      </c>
    </row>
    <row r="10" spans="1:6">
      <c r="A10" s="11" t="s">
        <v>1</v>
      </c>
      <c r="B10" s="10" t="s">
        <v>236</v>
      </c>
      <c r="C10" s="10"/>
    </row>
    <row r="11" spans="1:6">
      <c r="A11" s="216" t="s">
        <v>2</v>
      </c>
      <c r="B11" s="14" t="s">
        <v>235</v>
      </c>
      <c r="C11" s="14"/>
    </row>
    <row r="12" spans="1:6">
      <c r="A12" s="216" t="s">
        <v>3</v>
      </c>
      <c r="B12" t="s">
        <v>313</v>
      </c>
      <c r="C12" s="14"/>
    </row>
    <row r="13" spans="1:6">
      <c r="A13" s="216" t="s">
        <v>4</v>
      </c>
      <c r="B13" s="14" t="s">
        <v>237</v>
      </c>
      <c r="C13" s="14"/>
    </row>
    <row r="14" spans="1:6">
      <c r="A14" s="216" t="s">
        <v>5</v>
      </c>
      <c r="B14" s="14" t="s">
        <v>234</v>
      </c>
    </row>
    <row r="15" spans="1:6">
      <c r="A15" s="30"/>
      <c r="B15" s="30"/>
      <c r="C15" s="30"/>
      <c r="D15" s="30"/>
      <c r="E15" s="3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B22" sqref="B22"/>
    </sheetView>
  </sheetViews>
  <sheetFormatPr defaultColWidth="9" defaultRowHeight="12.75"/>
  <cols>
    <col min="1" max="1" width="15.140625" style="31" customWidth="1"/>
    <col min="2" max="4" width="18.5703125" style="31" customWidth="1"/>
    <col min="5" max="16384" width="9" style="31"/>
  </cols>
  <sheetData>
    <row r="1" spans="1:4" ht="18">
      <c r="A1" s="41" t="s">
        <v>0</v>
      </c>
    </row>
    <row r="2" spans="1:4" ht="18">
      <c r="A2" s="40"/>
    </row>
    <row r="3" spans="1:4" ht="18">
      <c r="A3" s="39" t="s">
        <v>221</v>
      </c>
    </row>
    <row r="6" spans="1:4" ht="25.5">
      <c r="A6" s="35"/>
      <c r="B6" s="35" t="s">
        <v>240</v>
      </c>
      <c r="C6" s="35" t="s">
        <v>223</v>
      </c>
    </row>
    <row r="7" spans="1:4" ht="47.25" customHeight="1">
      <c r="A7" s="37" t="s">
        <v>219</v>
      </c>
      <c r="B7" s="38">
        <f>'B-4 Upwards sales'!B9</f>
        <v>0</v>
      </c>
      <c r="C7" s="266" t="s">
        <v>222</v>
      </c>
    </row>
    <row r="8" spans="1:4" ht="47.25" customHeight="1">
      <c r="A8" s="37" t="s">
        <v>112</v>
      </c>
      <c r="B8" s="38">
        <f>SUM('G-4.1 SG&amp;A listing'!E:E)</f>
        <v>0</v>
      </c>
      <c r="C8" s="266" t="s">
        <v>311</v>
      </c>
    </row>
    <row r="9" spans="1:4" ht="47.25" customHeight="1">
      <c r="A9" s="37" t="s">
        <v>220</v>
      </c>
      <c r="B9" s="36" t="e">
        <f>B8/B7</f>
        <v>#DIV/0!</v>
      </c>
      <c r="C9" s="266" t="s">
        <v>233</v>
      </c>
    </row>
    <row r="12" spans="1:4" ht="38.25">
      <c r="A12" s="35" t="s">
        <v>238</v>
      </c>
      <c r="B12" s="35" t="s">
        <v>239</v>
      </c>
      <c r="C12" s="35" t="s">
        <v>241</v>
      </c>
      <c r="D12" s="35" t="s">
        <v>111</v>
      </c>
    </row>
    <row r="13" spans="1:4">
      <c r="A13" s="265" t="s">
        <v>56</v>
      </c>
      <c r="B13" s="265" t="s">
        <v>57</v>
      </c>
      <c r="C13" s="265" t="s">
        <v>55</v>
      </c>
      <c r="D13" s="265" t="s">
        <v>58</v>
      </c>
    </row>
    <row r="14" spans="1:4">
      <c r="B14" s="34"/>
      <c r="C14" s="34"/>
      <c r="D14" s="34" t="e">
        <f>B14*$B$9/C14</f>
        <v>#DIV/0!</v>
      </c>
    </row>
    <row r="16" spans="1:4">
      <c r="A16" s="268" t="s">
        <v>1</v>
      </c>
      <c r="B16" s="33" t="s">
        <v>333</v>
      </c>
    </row>
    <row r="17" spans="1:2">
      <c r="A17" s="269" t="s">
        <v>2</v>
      </c>
      <c r="B17" s="32" t="s">
        <v>330</v>
      </c>
    </row>
    <row r="18" spans="1:2">
      <c r="A18" s="269" t="s">
        <v>3</v>
      </c>
      <c r="B18" s="32" t="s">
        <v>331</v>
      </c>
    </row>
    <row r="19" spans="1:2">
      <c r="A19" s="269" t="s">
        <v>4</v>
      </c>
      <c r="B19" s="32" t="s">
        <v>332</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3"/>
  <sheetViews>
    <sheetView showZeros="0" zoomScaleNormal="100" workbookViewId="0">
      <selection activeCell="H22" sqref="H22"/>
    </sheetView>
  </sheetViews>
  <sheetFormatPr defaultRowHeight="12.75"/>
  <cols>
    <col min="1" max="21" width="13" customWidth="1"/>
  </cols>
  <sheetData>
    <row r="1" spans="1:20" s="1" customFormat="1" ht="18">
      <c r="A1" s="3" t="s">
        <v>0</v>
      </c>
    </row>
    <row r="2" spans="1:20" s="1" customFormat="1" ht="18">
      <c r="A2" s="4"/>
      <c r="B2" s="2"/>
      <c r="C2" s="2"/>
      <c r="D2" s="2"/>
      <c r="E2" s="2"/>
      <c r="F2" s="2"/>
      <c r="G2" s="2"/>
    </row>
    <row r="3" spans="1:20" s="1" customFormat="1" ht="18">
      <c r="A3" s="5" t="s">
        <v>109</v>
      </c>
    </row>
    <row r="4" spans="1:20" s="1" customFormat="1" ht="18">
      <c r="A4" s="5"/>
    </row>
    <row r="5" spans="1:20" ht="38.25">
      <c r="A5" s="73" t="s">
        <v>402</v>
      </c>
      <c r="B5" s="73" t="s">
        <v>400</v>
      </c>
      <c r="C5" s="73" t="s">
        <v>343</v>
      </c>
      <c r="D5" s="73" t="s">
        <v>403</v>
      </c>
      <c r="E5" s="73" t="s">
        <v>404</v>
      </c>
      <c r="F5" s="73" t="s">
        <v>405</v>
      </c>
      <c r="G5" s="73" t="s">
        <v>296</v>
      </c>
      <c r="H5" s="69" t="s">
        <v>113</v>
      </c>
      <c r="I5" s="205" t="s">
        <v>303</v>
      </c>
      <c r="J5" s="205" t="s">
        <v>413</v>
      </c>
      <c r="K5" s="205" t="s">
        <v>414</v>
      </c>
      <c r="L5" s="205" t="s">
        <v>428</v>
      </c>
      <c r="M5" s="69" t="s">
        <v>243</v>
      </c>
      <c r="N5" s="205" t="s">
        <v>304</v>
      </c>
      <c r="O5" s="205" t="s">
        <v>305</v>
      </c>
      <c r="P5" s="205" t="s">
        <v>106</v>
      </c>
      <c r="Q5" s="205" t="s">
        <v>53</v>
      </c>
      <c r="R5" s="205" t="s">
        <v>244</v>
      </c>
      <c r="S5" s="205" t="s">
        <v>110</v>
      </c>
      <c r="T5" s="205" t="s">
        <v>427</v>
      </c>
    </row>
    <row r="6" spans="1:20">
      <c r="A6" s="75" t="s">
        <v>300</v>
      </c>
      <c r="B6" s="75" t="s">
        <v>300</v>
      </c>
      <c r="C6" s="75" t="s">
        <v>300</v>
      </c>
      <c r="D6" s="75" t="s">
        <v>300</v>
      </c>
      <c r="E6" s="75" t="s">
        <v>300</v>
      </c>
      <c r="F6" s="75" t="s">
        <v>300</v>
      </c>
      <c r="G6" s="75" t="s">
        <v>301</v>
      </c>
      <c r="H6" s="75" t="s">
        <v>57</v>
      </c>
      <c r="I6" s="75" t="s">
        <v>55</v>
      </c>
      <c r="J6" s="75" t="s">
        <v>298</v>
      </c>
      <c r="K6" s="75" t="s">
        <v>297</v>
      </c>
      <c r="L6" s="75" t="s">
        <v>415</v>
      </c>
      <c r="M6" s="75" t="s">
        <v>58</v>
      </c>
      <c r="N6" s="75" t="s">
        <v>59</v>
      </c>
      <c r="O6" s="75" t="s">
        <v>60</v>
      </c>
      <c r="P6" s="75" t="s">
        <v>61</v>
      </c>
      <c r="Q6" s="75" t="s">
        <v>62</v>
      </c>
      <c r="R6" s="75" t="s">
        <v>63</v>
      </c>
      <c r="S6" s="75" t="s">
        <v>64</v>
      </c>
      <c r="T6" s="75" t="s">
        <v>65</v>
      </c>
    </row>
    <row r="7" spans="1:20">
      <c r="G7" t="str">
        <f>CONCATENATE(A7,"-",B7,"-",C7,"-",D7,"-",E7,"-",F7)</f>
        <v>-----</v>
      </c>
      <c r="H7" s="43"/>
      <c r="I7" s="25"/>
      <c r="J7" s="25"/>
      <c r="K7" s="25"/>
      <c r="L7" s="25"/>
      <c r="M7" s="25"/>
      <c r="N7" s="25"/>
      <c r="O7" s="25"/>
      <c r="P7" s="25"/>
      <c r="Q7" s="25">
        <f>SUM(I7:P7)</f>
        <v>0</v>
      </c>
      <c r="R7" s="45"/>
      <c r="S7" s="25" t="e">
        <f>Q7/R7</f>
        <v>#DIV/0!</v>
      </c>
    </row>
    <row r="8" spans="1:20">
      <c r="A8" s="42"/>
      <c r="B8" s="44"/>
      <c r="C8" s="44"/>
      <c r="D8" s="44"/>
      <c r="E8" s="44"/>
      <c r="F8" s="25"/>
      <c r="G8" s="25"/>
      <c r="H8" s="25"/>
      <c r="I8" s="25"/>
      <c r="J8" s="25"/>
      <c r="K8" s="25"/>
      <c r="L8" s="25"/>
      <c r="M8" s="25"/>
      <c r="N8" s="25"/>
      <c r="O8" s="45"/>
      <c r="P8" s="25"/>
    </row>
    <row r="9" spans="1:20">
      <c r="A9" s="11" t="s">
        <v>302</v>
      </c>
      <c r="B9" s="10" t="s">
        <v>422</v>
      </c>
      <c r="C9" s="10"/>
      <c r="D9" s="10"/>
      <c r="E9" s="10"/>
    </row>
    <row r="10" spans="1:20">
      <c r="A10" s="252" t="s">
        <v>301</v>
      </c>
      <c r="B10" s="10" t="s">
        <v>299</v>
      </c>
      <c r="C10" s="10"/>
      <c r="D10" s="10"/>
      <c r="E10" s="10"/>
    </row>
    <row r="11" spans="1:20">
      <c r="A11" s="11" t="s">
        <v>57</v>
      </c>
      <c r="B11" s="10" t="s">
        <v>242</v>
      </c>
      <c r="C11" s="10"/>
      <c r="D11" s="10"/>
      <c r="E11" s="10"/>
    </row>
    <row r="12" spans="1:20">
      <c r="A12" s="11" t="s">
        <v>55</v>
      </c>
      <c r="B12" s="10" t="s">
        <v>314</v>
      </c>
      <c r="C12" s="10"/>
      <c r="D12" s="10"/>
      <c r="E12" s="10"/>
      <c r="F12" s="12"/>
      <c r="G12" s="12"/>
      <c r="H12" s="12"/>
    </row>
    <row r="13" spans="1:20">
      <c r="A13" s="11" t="s">
        <v>298</v>
      </c>
      <c r="B13" s="10" t="s">
        <v>416</v>
      </c>
      <c r="C13" s="10"/>
      <c r="D13" s="10"/>
      <c r="E13" s="10"/>
      <c r="F13" s="12"/>
      <c r="G13" s="12"/>
      <c r="H13" s="12"/>
    </row>
    <row r="14" spans="1:20">
      <c r="A14" s="11" t="s">
        <v>297</v>
      </c>
      <c r="B14" s="10" t="s">
        <v>417</v>
      </c>
      <c r="C14" s="10"/>
      <c r="D14" s="10"/>
      <c r="E14" s="10"/>
      <c r="F14" s="12"/>
      <c r="G14" s="12"/>
      <c r="H14" s="12"/>
    </row>
    <row r="15" spans="1:20">
      <c r="A15" s="11" t="s">
        <v>415</v>
      </c>
      <c r="B15" s="10" t="s">
        <v>418</v>
      </c>
      <c r="C15" s="10"/>
      <c r="D15" s="10"/>
      <c r="E15" s="10"/>
      <c r="F15" s="12"/>
      <c r="G15" s="12"/>
      <c r="H15" s="12"/>
    </row>
    <row r="16" spans="1:20">
      <c r="A16" s="11" t="s">
        <v>58</v>
      </c>
      <c r="B16" s="10" t="s">
        <v>318</v>
      </c>
      <c r="C16" s="10"/>
      <c r="D16" s="10"/>
      <c r="E16" s="10"/>
    </row>
    <row r="17" spans="1:5">
      <c r="A17" s="11" t="s">
        <v>59</v>
      </c>
      <c r="B17" s="10" t="s">
        <v>315</v>
      </c>
      <c r="C17" s="10"/>
      <c r="D17" s="10"/>
      <c r="E17" s="10"/>
    </row>
    <row r="18" spans="1:5">
      <c r="A18" s="11" t="s">
        <v>60</v>
      </c>
      <c r="B18" s="10" t="s">
        <v>316</v>
      </c>
      <c r="C18" s="10"/>
      <c r="D18" s="10"/>
      <c r="E18" s="10"/>
    </row>
    <row r="19" spans="1:5">
      <c r="A19" s="11" t="s">
        <v>61</v>
      </c>
      <c r="B19" s="10" t="s">
        <v>317</v>
      </c>
      <c r="C19" s="10"/>
      <c r="D19" s="10"/>
      <c r="E19" s="10"/>
    </row>
    <row r="20" spans="1:5">
      <c r="A20" s="11" t="s">
        <v>62</v>
      </c>
      <c r="B20" s="10" t="s">
        <v>247</v>
      </c>
      <c r="C20" s="10"/>
      <c r="D20" s="10"/>
      <c r="E20" s="10"/>
    </row>
    <row r="21" spans="1:5">
      <c r="A21" s="11" t="s">
        <v>63</v>
      </c>
      <c r="B21" s="10" t="s">
        <v>245</v>
      </c>
      <c r="C21" s="10"/>
      <c r="D21" s="10"/>
      <c r="E21" s="10"/>
    </row>
    <row r="22" spans="1:5">
      <c r="A22" s="11" t="s">
        <v>64</v>
      </c>
      <c r="B22" s="10" t="s">
        <v>246</v>
      </c>
      <c r="C22" s="10"/>
      <c r="D22" s="10"/>
      <c r="E22" s="10"/>
    </row>
    <row r="23" spans="1:5">
      <c r="A23" s="11" t="s">
        <v>65</v>
      </c>
      <c r="B23" t="s">
        <v>421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bd07ad429d3255bd324cb9829226622c">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5605e30a253ae634f457c326ec5cd410"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7e451fe0-4dc6-437a-a849-bab7965a9aee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Verification</TermName>
          <TermId xmlns="http://schemas.microsoft.com/office/infopath/2007/PartnerControls">505f39fa-62b9-438e-8170-15452d25ae97</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1084</Value>
      <Value>11</Value>
      <Value>2916</Value>
      <Value>58</Value>
      <Value>397</Value>
      <Value>190</Value>
      <Value>206</Value>
      <Value>1091</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X37KMNPMRHAR-1962041061-8336</_dlc_DocId>
    <_dlc_DocIdUrl xmlns="5d55e9dd-4cea-4593-8805-904a126b9efb">
      <Url>https://dochub/div/antidumpingcommission/businessfunctions/operations/steelproducts/reviewsrevocations/_layouts/15/DocIdRedir.aspx?ID=X37KMNPMRHAR-1962041061-8336</Url>
      <Description>X37KMNPMRHAR-1962041061-8336</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Hollow structural sections</TermName>
          <TermId xmlns="http://schemas.microsoft.com/office/infopath/2007/PartnerControls">f6dce904-7f94-4a0c-af19-e4ad40630259</TermId>
        </TermInfo>
      </Terms>
    </e1a8023ac9bd4d13a46790ba8a934c2f>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97e55adb-c52e-430a-9ee0-c7f260c5842c</TermId>
        </TermInfo>
      </Term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529</DocHub_CaseNumber>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ecb3b0d026e346229db3a0eefecebd00>
    <IconOverlay xmlns="http://schemas.microsoft.com/sharepoint/v4" xsi:nil="true"/>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documentManagement>
</p:properties>
</file>

<file path=customXml/itemProps1.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67B10E6C-6E2F-47CA-8580-5B557B751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F772A6-D807-47BB-9654-C9AA094C50AA}">
  <ds:schemaRefs>
    <ds:schemaRef ds:uri="http://schemas.openxmlformats.org/package/2006/metadata/core-properties"/>
    <ds:schemaRef ds:uri="http://schemas.microsoft.com/sharepoint/v3"/>
    <ds:schemaRef ds:uri="http://purl.org/dc/terms/"/>
    <ds:schemaRef ds:uri="5d55e9dd-4cea-4593-8805-904a126b9efb"/>
    <ds:schemaRef ds:uri="http://schemas.microsoft.com/office/2006/documentManagement/types"/>
    <ds:schemaRef ds:uri="http://schemas.microsoft.com/office/2006/metadata/properties"/>
    <ds:schemaRef ds:uri="http://schemas.microsoft.com/sharepoint/v4"/>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G7.4 Raw material purchases</vt:lpstr>
      <vt:lpstr>G-7.4a HRC Purchases</vt:lpstr>
      <vt:lpstr>G-8 Upwards costs</vt:lpstr>
      <vt:lpstr>G-9 Capacity Utilisation</vt:lpstr>
      <vt:lpstr>I-1 Company Turnover</vt:lpstr>
      <vt:lpstr>I-3 Income Tax</vt:lpstr>
      <vt:lpstr>I-4 Grants</vt:lpstr>
      <vt:lpstr>I-5 VAT and Tariff Transactions</vt:lpstr>
      <vt:lpstr>I-6.1 Any other programs</vt:lpstr>
      <vt:lpstr>I-6.2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Louisa</dc:creator>
  <cp:lastModifiedBy>Halilovic, Jasna</cp:lastModifiedBy>
  <cp:lastPrinted>2017-08-18T04:47:26Z</cp:lastPrinted>
  <dcterms:created xsi:type="dcterms:W3CDTF">2000-02-28T05:36:12Z</dcterms:created>
  <dcterms:modified xsi:type="dcterms:W3CDTF">2019-10-25T01:05:11Z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481540cc-6fff-47c9-a3a1-9fc35253a54a</vt:lpwstr>
  </property>
  <property fmtid="{D5CDD505-2E9C-101B-9397-08002B2CF9AE}" pid="4" name="DocHub_Year">
    <vt:lpwstr>190;#2019|7e451fe0-4dc6-437a-a849-bab7965a9aee</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2916;#Multiple|97e55adb-c52e-430a-9ee0-c7f260c5842c</vt:lpwstr>
  </property>
  <property fmtid="{D5CDD505-2E9C-101B-9397-08002B2CF9AE}" pid="15" name="Report Type">
    <vt:lpwstr/>
  </property>
  <property fmtid="{D5CDD505-2E9C-101B-9397-08002B2CF9AE}" pid="16" name="DocHub_Goods">
    <vt:lpwstr>58;#Hollow structural sections|f6dce904-7f94-4a0c-af19-e4ad40630259</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