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2445" yWindow="-60" windowWidth="15135" windowHeight="9090" tabRatio="707" activeTab="3"/>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state="hidden" r:id="rId11"/>
    <sheet name="G7.4 Raw material purchases" sheetId="30" r:id="rId12"/>
    <sheet name="G-8 Upwards costs" sheetId="26" r:id="rId13"/>
    <sheet name="G-10 Capacity Utilisation" sheetId="31" r:id="rId14"/>
  </sheets>
  <calcPr calcId="152511"/>
</workbook>
</file>

<file path=xl/calcChain.xml><?xml version="1.0" encoding="utf-8"?>
<calcChain xmlns="http://schemas.openxmlformats.org/spreadsheetml/2006/main">
  <c r="Q7" i="7" l="1"/>
  <c r="S7" i="7" s="1"/>
  <c r="G7" i="7"/>
  <c r="I7" i="10"/>
  <c r="G7" i="11" l="1"/>
  <c r="I7" i="3" l="1"/>
  <c r="M9" i="30" l="1"/>
  <c r="H7" i="28" l="1"/>
  <c r="D14" i="25" l="1"/>
  <c r="AI7" i="10" l="1"/>
  <c r="AJ7" i="3"/>
  <c r="AP7" i="3" s="1"/>
  <c r="B6" i="27" l="1"/>
  <c r="B7" i="27"/>
  <c r="B10" i="26"/>
  <c r="B13" i="26"/>
  <c r="C20" i="26" l="1"/>
  <c r="B20" i="26"/>
  <c r="C15" i="26"/>
  <c r="C14" i="26" s="1"/>
  <c r="C13" i="26" s="1"/>
  <c r="B15" i="26"/>
  <c r="B14" i="26" s="1"/>
  <c r="B7" i="26"/>
  <c r="B6" i="26"/>
  <c r="B11" i="17"/>
  <c r="M9" i="20" l="1"/>
  <c r="B7" i="17" l="1"/>
  <c r="Q7" i="11"/>
  <c r="S7" i="11" s="1"/>
  <c r="B8" i="25"/>
  <c r="B7" i="25"/>
  <c r="B9" i="25" l="1"/>
  <c r="C17" i="17" l="1"/>
  <c r="C12" i="17" s="1"/>
  <c r="C11" i="17" s="1"/>
  <c r="C10" i="17" s="1"/>
  <c r="B17" i="17"/>
  <c r="B12" i="17" s="1"/>
  <c r="B10" i="17" s="1"/>
  <c r="B6" i="17" l="1"/>
  <c r="AX7" i="10"/>
  <c r="AV7" i="10" l="1"/>
  <c r="AT7" i="10"/>
  <c r="AR7" i="10"/>
  <c r="AP7" i="10"/>
  <c r="AN7" i="10"/>
  <c r="AL7" i="10"/>
  <c r="AJ7" i="10"/>
  <c r="AE7" i="10"/>
  <c r="BH7" i="3"/>
  <c r="BF7" i="3"/>
  <c r="BD7" i="3"/>
  <c r="BB7" i="3"/>
  <c r="AZ7" i="3"/>
  <c r="AT7" i="3"/>
  <c r="AO7" i="3"/>
  <c r="AM7" i="3"/>
  <c r="AQ7" i="3"/>
  <c r="AX7" i="3"/>
  <c r="AV7" i="3"/>
  <c r="AF7" i="3"/>
  <c r="W7" i="10"/>
  <c r="W7" i="3"/>
  <c r="AK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<sst xmlns="http://schemas.openxmlformats.org/spreadsheetml/2006/main" count="900" uniqueCount="417">
  <si>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</si>
  <si>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</si>
  <si>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</si>
  <si>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</si>
  <si>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</si>
  <si>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</si>
  <si>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</si>
  <si>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</si>
  <si>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</si>
  <si>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</si>
  <si>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</si>
  <si>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</si>
  <si>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</si>
  <si>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</si>
  <si>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</si>
  <si>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</si>
  <si>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</si>
  <si>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</si>
  <si>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</si>
  <si>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</si>
  <si>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</si>
  <si>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</si>
  <si>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</si>
  <si>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</si>
  <si>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</si>
  <si>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</si>
  <si>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</si>
  <si>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</si>
  <si>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</si>
  <si>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</si>
  <si>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</si>
  <si>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</si>
  <si>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</si>
  <si>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</si>
  <si>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</si>
  <si>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</si>
  <si>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</si>
  <si>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</si>
  <si>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</si>
  <si>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</si>
  <si>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</si>
  <si>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</si>
  <si>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</si>
  <si>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</si>
  <si>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</si>
  <si>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</si>
  <si>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</si>
  <si>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</si>
  <si>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</si>
  <si>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</si>
  <si>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</si>
  <si>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</si>
  <si>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</si>
  <si>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</si>
  <si>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</si>
  <si>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</si>
  <si>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</si>
  <si>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</si>
  <si>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</si>
  <si>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</si>
  <si>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</si>
  <si>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</si>
  <si>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</si>
  <si>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</si>
  <si>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</si>
  <si>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</si>
  <si>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</si>
  <si>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</si>
  <si>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</si>
  <si>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</si>
  <si>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</si>
  <si>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</si>
  <si>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</si>
  <si>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</si>
  <si>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</si>
  <si>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</si>
  <si>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</si>
  <si>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</si>
  <si>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</si>
  <si>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</si>
  <si>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</si>
  <si>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</si>
  <si>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</si>
  <si>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</si>
  <si>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</si>
  <si>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</si>
  <si>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</si>
  <si>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</si>
  <si>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</si>
  <si>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</si>
  <si>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</si>
  <si>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</si>
  <si>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</si>
  <si>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</si>
  <si>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</si>
  <si>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</si>
  <si>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</si>
  <si>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</si>
  <si>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</si>
  <si>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</si>
  <si>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</si>
  <si>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</si>
  <si>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</si>
  <si>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</si>
  <si>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</si>
  <si>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</si>
  <si>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</si>
  <si>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</si>
  <si>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</si>
  <si>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</si>
  <si>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</si>
  <si>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</si>
  <si>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</si>
  <si>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</si>
  <si>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</si>
  <si>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</si>
  <si>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</si>
  <si>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</si>
  <si>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</si>
  <si>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</si>
  <si>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</si>
  <si>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</si>
  <si>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</si>
  <si>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</si>
  <si>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</si>
  <si>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</si>
  <si>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</si>
  <si>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</si>
  <si>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</si>
  <si>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</si>
  <si>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</si>
  <si>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</si>
  <si>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</si>
  <si>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</si>
  <si>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Unit Other costs</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</si>
  <si>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</si>
  <si>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</si>
  <si>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</si>
  <si>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</si>
  <si>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</si>
  <si>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</si>
  <si>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</si>
  <si>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</si>
  <si>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</si>
  <si>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</si>
  <si>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</si>
  <si>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</si>
  <si>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</si>
  <si>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</si>
  <si>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</si>
  <si>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</si>
  <si>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</si>
  <si>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</si>
  <si>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</si>
  <si>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</si>
  <si>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</si>
  <si>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</si>
  <si>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</si>
  <si>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</si>
  <si>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</si>
  <si>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</si>
  <si>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</si>
  <si>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</si>
  <si>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</si>
  <si>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</si>
  <si>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</si>
  <si>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</si>
  <si>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</si>
  <si>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</si>
  <si>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</si>
  <si>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</si>
  <si>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</si>
  <si>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</si>
  <si>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</si>
  <si>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</si>
  <si>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</si>
  <si>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</si>
  <si>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</si>
  <si>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</si>
  <si>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</si>
  <si>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 xml:space="preserve">Any other costs expressed per unit. Show a separate column for each type of cost, charge or expense incurred. Other costs [28]/Quantity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</si>
  <si>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</si>
  <si>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</si>
  <si>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</si>
  <si>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</si>
  <si>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</si>
  <si>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</si>
  <si>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</si>
  <si>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</si>
  <si>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</si>
  <si>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</si>
  <si>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</si>
  <si>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</si>
  <si>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</si>
  <si>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</si>
  <si>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</si>
  <si>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 xml:space="preserve">The amount of other costs expressed per unit. Other Costs [22]/Quantity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</si>
  <si>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</si>
  <si>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</si>
  <si>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</si>
  <si>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</si>
  <si>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</si>
  <si>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</si>
  <si>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</si>
  <si>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net sales value to all customers in third country over the investigation period</t>
  </si>
  <si>
    <t>Show unit of quantity; eg. kg.</t>
  </si>
  <si>
    <t>Indicate quantity, in units, exported to the third country over the investigation period.</t>
  </si>
  <si>
    <t>The level of trade that you export like goods to in the third country.</t>
  </si>
  <si>
    <t>The number of different customers that your company has sold like goods to in the third country over the investigation period.</t>
  </si>
  <si>
    <t xml:space="preserve">Name of the country that you exported like goods to over the investigation period. </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</si>
  <si>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</si>
  <si>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</si>
  <si>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</si>
  <si>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</si>
  <si>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</si>
  <si>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</si>
  <si>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</si>
  <si>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</si>
  <si>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</si>
  <si>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</si>
  <si>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</si>
  <si>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</si>
  <si>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</si>
  <si>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</si>
  <si>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</si>
  <si>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</si>
  <si>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</si>
  <si>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</si>
  <si>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</si>
  <si>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</si>
  <si>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</si>
  <si>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</si>
  <si>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</si>
  <si>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</si>
  <si>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</si>
  <si>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</si>
  <si>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</si>
  <si>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</si>
  <si>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</si>
  <si>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</si>
  <si>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</si>
  <si>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</si>
  <si>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</si>
  <si>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</si>
  <si>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</si>
  <si>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</si>
  <si>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</si>
  <si>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</si>
  <si>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</si>
  <si>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</si>
  <si>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</si>
  <si>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</si>
  <si>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</si>
  <si>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</si>
  <si>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</si>
  <si>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</si>
  <si>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</si>
  <si>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</si>
  <si>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</si>
  <si>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</si>
  <si>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</si>
  <si>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</si>
  <si>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</si>
  <si>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</si>
  <si>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</si>
  <si>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</si>
  <si>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</si>
  <si>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</si>
  <si>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</si>
  <si>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</si>
  <si>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</si>
  <si>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</si>
  <si>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</si>
  <si>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</si>
  <si>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</si>
  <si>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</si>
  <si>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</si>
  <si>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</si>
  <si>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</si>
  <si>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</si>
  <si>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</si>
  <si>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</si>
  <si>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</si>
  <si>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</si>
  <si>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</si>
  <si>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</si>
  <si>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</si>
  <si>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</si>
  <si>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</si>
  <si>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</si>
  <si>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</si>
  <si>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</si>
  <si>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</si>
  <si>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</si>
  <si>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</si>
  <si>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</si>
  <si>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</si>
  <si>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</si>
  <si>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</si>
  <si>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</si>
  <si>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</si>
  <si>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</si>
  <si>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</si>
  <si>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</si>
  <si>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</si>
  <si>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</si>
  <si>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</si>
  <si>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</si>
  <si>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</si>
  <si>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</si>
  <si>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</si>
  <si>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Total SG&amp;A expense in column E of the SG&amp;A listing worksheet</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</si>
  <si>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</si>
  <si>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</si>
  <si>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</si>
  <si>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</si>
  <si>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</si>
  <si>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</si>
  <si>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</si>
  <si>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</si>
  <si>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</si>
  <si>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</si>
  <si>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</si>
  <si>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</si>
  <si>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</si>
  <si>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</si>
  <si>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</si>
  <si>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</si>
  <si>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</si>
  <si>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</si>
  <si>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</si>
  <si>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</si>
  <si>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</si>
  <si>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</si>
  <si>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</si>
  <si>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</si>
  <si>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[10.1]</t>
  </si>
  <si>
    <t xml:space="preserve">Theoretical Weight </t>
  </si>
  <si>
    <t xml:space="preserve">[10.1]  </t>
  </si>
  <si>
    <t>Standard</t>
  </si>
  <si>
    <t>Length</t>
  </si>
  <si>
    <t>Actual Thickness</t>
  </si>
  <si>
    <t>Grade</t>
  </si>
  <si>
    <t>Finish</t>
  </si>
  <si>
    <t>[4.1]</t>
  </si>
  <si>
    <t>[4.2]</t>
  </si>
  <si>
    <t>[4.3]</t>
  </si>
  <si>
    <t>[4.4]</t>
  </si>
  <si>
    <t>[4.5]</t>
  </si>
  <si>
    <t>[4.6]</t>
  </si>
  <si>
    <t>[4.7]</t>
  </si>
  <si>
    <t>[4.8]</t>
  </si>
  <si>
    <t>[4.9]</t>
  </si>
  <si>
    <t xml:space="preserve">[4.1]  </t>
  </si>
  <si>
    <t xml:space="preserve">[4.2]  </t>
  </si>
  <si>
    <t xml:space="preserve">[4.3]  </t>
  </si>
  <si>
    <t xml:space="preserve">[4.4]  </t>
  </si>
  <si>
    <t xml:space="preserve">[4.5]  </t>
  </si>
  <si>
    <t xml:space="preserve">[4.6]  </t>
  </si>
  <si>
    <t xml:space="preserve">[4.7]  </t>
  </si>
  <si>
    <t xml:space="preserve">[4.8]  </t>
  </si>
  <si>
    <t xml:space="preserve">[4.9]  </t>
  </si>
  <si>
    <t>Width of the tube (or insert outside diameter if circular pipe)</t>
  </si>
  <si>
    <t>Height of the tube (leave blank if circular pipe)</t>
  </si>
  <si>
    <t>Length of the product</t>
  </si>
  <si>
    <t>Nominal (theoretical) thickness</t>
  </si>
  <si>
    <t>Actual (or target) thickness</t>
  </si>
  <si>
    <t>Actual weight</t>
  </si>
  <si>
    <t>[10.2]</t>
  </si>
  <si>
    <t xml:space="preserve">[10.2]  </t>
  </si>
  <si>
    <t>Galvanised</t>
  </si>
  <si>
    <t>[4.10]</t>
  </si>
  <si>
    <t>Prime</t>
  </si>
  <si>
    <t>Shape</t>
  </si>
  <si>
    <t>Steel grades - range</t>
  </si>
  <si>
    <t>Ends</t>
  </si>
  <si>
    <t>Type of galvanising</t>
  </si>
  <si>
    <t xml:space="preserve">[3.1]  </t>
  </si>
  <si>
    <t xml:space="preserve">[3.2]  </t>
  </si>
  <si>
    <t>Standard of the product (e.g. AS/NZ1163, TIS 107 etc.)</t>
  </si>
  <si>
    <t>Width  (mm)</t>
  </si>
  <si>
    <t>Height (mm)</t>
  </si>
  <si>
    <t>Nominal Thickness [mm]</t>
  </si>
  <si>
    <t>HRC cost</t>
  </si>
  <si>
    <t>Zinc cost (if galvanised)</t>
  </si>
  <si>
    <t>[3.3]</t>
  </si>
  <si>
    <t>Cost relevant to HRC consumed</t>
  </si>
  <si>
    <t>Cost relevant to zinc consumed in galvanising</t>
  </si>
  <si>
    <t>Cost of paint consumed</t>
  </si>
  <si>
    <t>Quantity in units as shown on the invoice.</t>
  </si>
  <si>
    <t>Identify whether the HSS is hot-dipped galvanised, in-line galvanised or pre-galvanised etc.</t>
  </si>
  <si>
    <r>
      <t xml:space="preserve">Category of the model control code. </t>
    </r>
    <r>
      <rPr>
        <b/>
        <sz val="10"/>
        <rFont val="Arial"/>
        <family val="2"/>
      </rPr>
      <t>Please refer to the exporter questionnaire for details of the model control code categories and sub-categories</t>
    </r>
  </si>
  <si>
    <t xml:space="preserve">[4.10]  </t>
  </si>
  <si>
    <t>Identify whether the steel is alloyed or non-alloyed</t>
  </si>
  <si>
    <t>Theoretical Weight in tonnes</t>
  </si>
  <si>
    <t>Actual weight in tonnes</t>
  </si>
  <si>
    <t>Type / method of galvanising</t>
  </si>
  <si>
    <t>Paint cost</t>
  </si>
  <si>
    <t>CAPACITY UTILISATION</t>
  </si>
  <si>
    <t>Previous financial year</t>
  </si>
  <si>
    <t>Most recent financial year</t>
  </si>
  <si>
    <t>Relevant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</si>
  <si>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</si>
  <si>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</si>
  <si>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</si>
  <si>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</si>
  <si>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</si>
  <si>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</si>
  <si>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</si>
  <si>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 xml:space="preserve">Steel grades </t>
  </si>
  <si>
    <t>Grade of product e.g. 350CL0 or 250C etc.</t>
  </si>
  <si>
    <t>Width (mm)</t>
  </si>
  <si>
    <t>Actual Thickness [mm]</t>
  </si>
  <si>
    <t>Alloyed or non-alloyed steel</t>
  </si>
  <si>
    <r>
      <t>Width of the tube (or insert outside diameter if circular pipe</t>
    </r>
    <r>
      <rPr>
        <sz val="10"/>
        <rFont val="Arial"/>
      </rPr>
      <t>)</t>
    </r>
  </si>
  <si>
    <t xml:space="preserve">Theoretical weight </t>
  </si>
  <si>
    <t>Galvanising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</si>
</sst>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0"/>
      <name val="Calibri"/>
      <family val="2"/>
      <scheme val="minor"/>
    </font>
    <font>
      <b/>
      <sz val="11"/>
      <color indexed="48"/>
      <name val="Calibri"/>
      <family val="2"/>
      <scheme val="minor"/>
    </font>
    <font>
      <sz val="10"/>
      <color theme="1"/>
      <name val="Arial"/>
      <family val="2"/>
    </font>
    <font>
      <b/>
      <sz val="10"/>
      <color theme="1"/>
      <name val="Arial"/>
      <family val="2"/>
    </font>
    <font>
      <sz val="11"/>
      <name val="Arial"/>
      <family val="2"/>
    </font>
    <font>
      <i/>
      <sz val="11"/>
      <name val="Arial"/>
      <family val="2"/>
    </font>
    <font>
      <b/>
      <sz val="11"/>
      <color theme="1"/>
      <name val="Arial"/>
      <family val="2"/>
    </font>
    <font>
      <sz val="11"/>
      <color theme="1"/>
      <name val="Arial"/>
      <family val="2"/>
    </font>
    <font>
      <sz val="12"/>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0" fontId="11" fillId="0" borderId="0"/>
    <xf numFmtId="43" fontId="1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0" fontId="8"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217">
    <xf numFmtId="0" fontId="0" fillId="0" borderId="0" xfId="0"/>
    <xf numFmtId="0" fontId="6" fillId="0" borderId="0" xfId="0" applyFont="1"/>
    <xf numFmtId="4" fontId="6" fillId="0" borderId="0" xfId="0" applyNumberFormat="1" applyFont="1" applyAlignment="1">
      <alignment horizontal="center"/>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0" xfId="0" applyFont="1" applyAlignment="1">
      <alignment horizontal="right"/>
    </xf>
    <xf numFmtId="0" fontId="9" fillId="0" borderId="0" xfId="0" applyFont="1"/>
    <xf numFmtId="0" fontId="8" fillId="0" borderId="0" xfId="0" applyFont="1" applyFill="1" applyAlignment="1">
      <alignment horizontal="right"/>
    </xf>
    <xf numFmtId="0" fontId="8" fillId="0" borderId="0" xfId="0" applyFont="1" applyFill="1" applyAlignment="1">
      <alignment horizontal="left"/>
    </xf>
    <xf numFmtId="0" fontId="0" fillId="0" borderId="0" xfId="0" applyFill="1"/>
    <xf numFmtId="0" fontId="8" fillId="0" borderId="0" xfId="0" applyFont="1" applyFill="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14" fontId="0" fillId="0" borderId="0" xfId="0" applyNumberFormat="1"/>
    <xf numFmtId="17" fontId="0" fillId="0" borderId="0" xfId="0" applyNumberFormat="1"/>
    <xf numFmtId="0" fontId="6" fillId="0" borderId="0" xfId="1" applyNumberFormat="1" applyFont="1"/>
    <xf numFmtId="0" fontId="6"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4" fillId="0" borderId="0" xfId="0" applyFont="1" applyAlignment="1">
      <alignment horizontal="center"/>
    </xf>
    <xf numFmtId="0" fontId="11" fillId="0" borderId="0" xfId="3"/>
    <xf numFmtId="0" fontId="0" fillId="0" borderId="0" xfId="0" applyFill="1" applyBorder="1"/>
    <xf numFmtId="0" fontId="8" fillId="0" borderId="0" xfId="5"/>
    <xf numFmtId="0" fontId="8" fillId="0" borderId="0" xfId="5" applyFont="1" applyFill="1" applyAlignment="1">
      <alignment horizontal="left"/>
    </xf>
    <xf numFmtId="0" fontId="8" fillId="0" borderId="0" xfId="5" applyFont="1" applyAlignment="1">
      <alignment horizontal="left"/>
    </xf>
    <xf numFmtId="43" fontId="0" fillId="0" borderId="0" xfId="6" applyFont="1"/>
    <xf numFmtId="0" fontId="4" fillId="3" borderId="1" xfId="5" applyFont="1" applyFill="1" applyBorder="1" applyAlignment="1">
      <alignment wrapText="1"/>
    </xf>
    <xf numFmtId="164" fontId="0" fillId="0" borderId="1" xfId="7" applyNumberFormat="1" applyFont="1" applyBorder="1"/>
    <xf numFmtId="0" fontId="4" fillId="0" borderId="1" xfId="5" applyFont="1" applyBorder="1"/>
    <xf numFmtId="43" fontId="0" fillId="0" borderId="1" xfId="6" applyFont="1" applyBorder="1"/>
    <xf numFmtId="0" fontId="7" fillId="0" borderId="0" xfId="5" applyFont="1" applyAlignment="1">
      <alignment horizontal="left"/>
    </xf>
    <xf numFmtId="0" fontId="6" fillId="0" borderId="0" xfId="5" applyFont="1" applyAlignment="1">
      <alignment horizontal="left"/>
    </xf>
    <xf numFmtId="0" fontId="5"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5" fillId="0" borderId="0" xfId="3" applyFont="1" applyFill="1" applyAlignment="1">
      <alignment horizontal="left"/>
    </xf>
    <xf numFmtId="0" fontId="6" fillId="0" borderId="0" xfId="3" applyFont="1"/>
    <xf numFmtId="0" fontId="6" fillId="0" borderId="0" xfId="3" applyFont="1" applyAlignment="1">
      <alignment horizontal="left"/>
    </xf>
    <xf numFmtId="4" fontId="6" fillId="0" borderId="0" xfId="3" applyNumberFormat="1" applyFont="1" applyAlignment="1">
      <alignment horizontal="center"/>
    </xf>
    <xf numFmtId="0" fontId="7" fillId="0" borderId="0" xfId="3" applyFont="1" applyAlignment="1">
      <alignment horizontal="left"/>
    </xf>
    <xf numFmtId="0" fontId="8" fillId="0" borderId="0" xfId="3" applyFont="1" applyAlignment="1">
      <alignment horizontal="left"/>
    </xf>
    <xf numFmtId="0" fontId="8" fillId="0" borderId="0" xfId="3" applyFont="1"/>
    <xf numFmtId="0" fontId="0" fillId="0" borderId="0" xfId="0" applyAlignment="1">
      <alignment horizontal="center" wrapText="1"/>
    </xf>
    <xf numFmtId="0" fontId="3" fillId="0" borderId="0" xfId="3" applyFont="1"/>
    <xf numFmtId="0" fontId="16" fillId="0" borderId="0" xfId="3" applyFont="1" applyBorder="1" applyAlignment="1">
      <alignment vertical="top" wrapText="1"/>
    </xf>
    <xf numFmtId="0" fontId="14" fillId="0" borderId="0" xfId="3" applyFont="1" applyBorder="1" applyAlignment="1">
      <alignment vertical="top" wrapText="1"/>
    </xf>
    <xf numFmtId="0" fontId="14" fillId="0" borderId="0" xfId="3" applyFont="1" applyFill="1" applyBorder="1" applyAlignment="1">
      <alignment vertical="top" wrapText="1"/>
    </xf>
    <xf numFmtId="0" fontId="15" fillId="0" borderId="0" xfId="0" applyFont="1"/>
    <xf numFmtId="0" fontId="16" fillId="0" borderId="0" xfId="0" applyFont="1" applyBorder="1" applyAlignment="1">
      <alignment horizontal="center"/>
    </xf>
    <xf numFmtId="0" fontId="3" fillId="0" borderId="0" xfId="3" applyFont="1" applyBorder="1"/>
    <xf numFmtId="0" fontId="15" fillId="0" borderId="0" xfId="3" applyFont="1" applyBorder="1"/>
    <xf numFmtId="0" fontId="15" fillId="0" borderId="0" xfId="0" applyFont="1" applyBorder="1"/>
    <xf numFmtId="0" fontId="13" fillId="0" borderId="0" xfId="0" applyFont="1"/>
    <xf numFmtId="0" fontId="16" fillId="0" borderId="0" xfId="3" applyFont="1" applyAlignment="1">
      <alignment horizontal="right"/>
    </xf>
    <xf numFmtId="0" fontId="15" fillId="0" borderId="0" xfId="0" applyFont="1" applyAlignment="1">
      <alignment horizontal="right"/>
    </xf>
    <xf numFmtId="0" fontId="16" fillId="0" borderId="0" xfId="0" applyFont="1" applyAlignment="1">
      <alignment horizontal="right"/>
    </xf>
    <xf numFmtId="0" fontId="3" fillId="0" borderId="0" xfId="3" applyFont="1" applyFill="1"/>
    <xf numFmtId="0" fontId="4" fillId="5"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xf>
    <xf numFmtId="0" fontId="8" fillId="5" borderId="0" xfId="0" applyFont="1" applyFill="1" applyAlignment="1">
      <alignment horizontal="left"/>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4" fillId="0" borderId="1" xfId="0" applyFont="1" applyFill="1" applyBorder="1" applyAlignment="1">
      <alignment horizontal="center"/>
    </xf>
    <xf numFmtId="0" fontId="17" fillId="0" borderId="0" xfId="0" applyFont="1" applyAlignment="1">
      <alignment horizontal="left"/>
    </xf>
    <xf numFmtId="4" fontId="15" fillId="0" borderId="0" xfId="0" applyNumberFormat="1" applyFont="1" applyAlignment="1">
      <alignment horizontal="center"/>
    </xf>
    <xf numFmtId="0" fontId="18" fillId="0" borderId="0" xfId="0" applyFont="1" applyAlignment="1">
      <alignment horizontal="left"/>
    </xf>
    <xf numFmtId="0" fontId="11" fillId="0" borderId="0" xfId="3" applyBorder="1"/>
    <xf numFmtId="0" fontId="8" fillId="0" borderId="0" xfId="3" applyFont="1" applyBorder="1"/>
    <xf numFmtId="0" fontId="0" fillId="0" borderId="0" xfId="0" applyBorder="1"/>
    <xf numFmtId="0" fontId="4" fillId="0" borderId="0" xfId="3" applyFont="1" applyAlignment="1">
      <alignment horizontal="right"/>
    </xf>
    <xf numFmtId="0" fontId="19" fillId="0" borderId="0" xfId="3" applyFont="1"/>
    <xf numFmtId="0" fontId="19" fillId="0" borderId="0" xfId="3" applyFont="1" applyFill="1"/>
    <xf numFmtId="0" fontId="4" fillId="0" borderId="1" xfId="3" applyFont="1" applyBorder="1" applyAlignment="1">
      <alignment vertical="top" wrapText="1"/>
    </xf>
    <xf numFmtId="0" fontId="20" fillId="0" borderId="1" xfId="3" applyFont="1" applyBorder="1" applyAlignment="1">
      <alignment vertical="top" wrapText="1"/>
    </xf>
    <xf numFmtId="0" fontId="20" fillId="0" borderId="1" xfId="3" applyFont="1" applyFill="1" applyBorder="1" applyAlignment="1">
      <alignment vertical="top" wrapText="1"/>
    </xf>
    <xf numFmtId="0" fontId="6" fillId="0" borderId="0" xfId="5" applyFont="1"/>
    <xf numFmtId="4" fontId="6" fillId="0" borderId="0" xfId="5" applyNumberFormat="1" applyFont="1" applyAlignment="1">
      <alignment horizontal="center"/>
    </xf>
    <xf numFmtId="0" fontId="8" fillId="0" borderId="0" xfId="5" applyAlignment="1">
      <alignment horizontal="center" vertical="top"/>
    </xf>
    <xf numFmtId="0" fontId="4" fillId="0" borderId="3" xfId="5" applyFont="1" applyBorder="1" applyAlignment="1">
      <alignment horizontal="center" vertical="top" wrapText="1"/>
    </xf>
    <xf numFmtId="4" fontId="4" fillId="0" borderId="3" xfId="5" applyNumberFormat="1" applyFont="1" applyBorder="1" applyAlignment="1">
      <alignment horizontal="center" vertical="top" wrapText="1"/>
    </xf>
    <xf numFmtId="4" fontId="4" fillId="0" borderId="0" xfId="5" applyNumberFormat="1" applyFont="1" applyBorder="1" applyAlignment="1">
      <alignment horizontal="center" vertical="top" wrapText="1"/>
    </xf>
    <xf numFmtId="0" fontId="8" fillId="0" borderId="0" xfId="5" applyAlignment="1">
      <alignment horizontal="center"/>
    </xf>
    <xf numFmtId="0" fontId="4" fillId="0" borderId="21" xfId="5" applyFont="1" applyBorder="1" applyAlignment="1">
      <alignment horizontal="center" wrapText="1"/>
    </xf>
    <xf numFmtId="0" fontId="4" fillId="0" borderId="19" xfId="5" applyFont="1" applyBorder="1" applyAlignment="1">
      <alignment horizontal="center" wrapText="1"/>
    </xf>
    <xf numFmtId="0" fontId="4" fillId="0" borderId="0" xfId="5" applyFont="1" applyAlignment="1">
      <alignment vertical="top" wrapText="1"/>
    </xf>
    <xf numFmtId="166" fontId="0" fillId="0" borderId="19" xfId="6" applyNumberFormat="1" applyFont="1" applyBorder="1" applyAlignment="1">
      <alignment vertical="top"/>
    </xf>
    <xf numFmtId="0" fontId="8" fillId="0" borderId="0" xfId="5" applyAlignment="1">
      <alignment vertical="top"/>
    </xf>
    <xf numFmtId="0" fontId="4" fillId="0" borderId="0" xfId="5" applyFont="1"/>
    <xf numFmtId="0" fontId="8" fillId="0" borderId="2" xfId="5" applyBorder="1"/>
    <xf numFmtId="0" fontId="21" fillId="0" borderId="0" xfId="0" applyFont="1"/>
    <xf numFmtId="17" fontId="21" fillId="0" borderId="0" xfId="1" applyNumberFormat="1" applyFont="1"/>
    <xf numFmtId="43" fontId="21" fillId="0" borderId="0" xfId="1" applyFont="1"/>
    <xf numFmtId="165" fontId="21" fillId="0" borderId="0" xfId="1" applyNumberFormat="1" applyFont="1"/>
    <xf numFmtId="0" fontId="21" fillId="0" borderId="0" xfId="1" applyNumberFormat="1" applyFont="1" applyAlignment="1">
      <alignment vertical="top" wrapText="1"/>
    </xf>
    <xf numFmtId="17" fontId="21" fillId="0" borderId="0" xfId="1" applyNumberFormat="1" applyFont="1" applyAlignment="1">
      <alignment vertical="top" wrapText="1"/>
    </xf>
    <xf numFmtId="0" fontId="22" fillId="0" borderId="0" xfId="0" applyFont="1"/>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Fill="1" applyBorder="1" applyAlignment="1">
      <alignment horizontal="center" wrapText="1"/>
    </xf>
    <xf numFmtId="0" fontId="4" fillId="0" borderId="0" xfId="0" applyFont="1" applyFill="1" applyAlignment="1">
      <alignment horizontal="right"/>
    </xf>
    <xf numFmtId="0" fontId="23" fillId="0" borderId="23" xfId="3" applyFont="1" applyFill="1" applyBorder="1"/>
    <xf numFmtId="0" fontId="23" fillId="0" borderId="3" xfId="3" applyFont="1" applyFill="1" applyBorder="1"/>
    <xf numFmtId="0" fontId="23" fillId="0" borderId="11" xfId="3" applyFont="1" applyFill="1" applyBorder="1"/>
    <xf numFmtId="0" fontId="24" fillId="0" borderId="7" xfId="3" applyFont="1" applyFill="1" applyBorder="1" applyAlignment="1">
      <alignment vertical="top"/>
    </xf>
    <xf numFmtId="43" fontId="24" fillId="2" borderId="22" xfId="1" applyFont="1" applyFill="1" applyBorder="1" applyAlignment="1">
      <alignment vertical="top"/>
    </xf>
    <xf numFmtId="43" fontId="24" fillId="4" borderId="21" xfId="1" applyFont="1" applyFill="1" applyBorder="1" applyAlignment="1">
      <alignment vertical="top"/>
    </xf>
    <xf numFmtId="0" fontId="24" fillId="0" borderId="12" xfId="3" applyFont="1" applyFill="1" applyBorder="1" applyAlignment="1">
      <alignment vertical="top"/>
    </xf>
    <xf numFmtId="0" fontId="24" fillId="0" borderId="5" xfId="3" quotePrefix="1" applyFont="1" applyFill="1" applyBorder="1" applyAlignment="1">
      <alignment vertical="top"/>
    </xf>
    <xf numFmtId="43" fontId="24" fillId="0" borderId="14" xfId="1" applyFont="1" applyFill="1" applyBorder="1" applyAlignment="1">
      <alignment vertical="top"/>
    </xf>
    <xf numFmtId="43" fontId="24" fillId="4" borderId="19" xfId="1" applyFont="1" applyFill="1" applyBorder="1" applyAlignment="1">
      <alignment vertical="top"/>
    </xf>
    <xf numFmtId="0" fontId="24" fillId="0" borderId="10" xfId="3" applyFont="1" applyFill="1" applyBorder="1" applyAlignment="1">
      <alignment vertical="top"/>
    </xf>
    <xf numFmtId="0" fontId="24" fillId="0" borderId="6" xfId="3" quotePrefix="1" applyFont="1" applyFill="1" applyBorder="1" applyAlignment="1">
      <alignment vertical="top"/>
    </xf>
    <xf numFmtId="0" fontId="24" fillId="0" borderId="4" xfId="3" applyFont="1" applyFill="1" applyBorder="1" applyAlignment="1">
      <alignment vertical="top"/>
    </xf>
    <xf numFmtId="43" fontId="24" fillId="2" borderId="16" xfId="1" applyFont="1" applyFill="1" applyBorder="1" applyAlignment="1">
      <alignment vertical="top"/>
    </xf>
    <xf numFmtId="43" fontId="24" fillId="0" borderId="9" xfId="1" applyFont="1" applyFill="1" applyBorder="1" applyAlignment="1">
      <alignment vertical="top"/>
    </xf>
    <xf numFmtId="43" fontId="24" fillId="0" borderId="18" xfId="1" applyFont="1" applyFill="1" applyBorder="1" applyAlignment="1">
      <alignment vertical="top"/>
    </xf>
    <xf numFmtId="0" fontId="24" fillId="0" borderId="6" xfId="3" applyFont="1" applyFill="1" applyBorder="1" applyAlignment="1">
      <alignment vertical="top"/>
    </xf>
    <xf numFmtId="43" fontId="24" fillId="0" borderId="8" xfId="1" applyFont="1" applyFill="1" applyBorder="1" applyAlignment="1">
      <alignment vertical="top"/>
    </xf>
    <xf numFmtId="43" fontId="24" fillId="0" borderId="13" xfId="1" applyFont="1" applyFill="1" applyBorder="1" applyAlignment="1">
      <alignment vertical="top"/>
    </xf>
    <xf numFmtId="43" fontId="21" fillId="0" borderId="10" xfId="1" applyFont="1" applyFill="1" applyBorder="1" applyAlignment="1">
      <alignment vertical="top"/>
    </xf>
    <xf numFmtId="43" fontId="21" fillId="0" borderId="14" xfId="1" applyFont="1" applyFill="1" applyBorder="1" applyAlignment="1">
      <alignment vertical="top"/>
    </xf>
    <xf numFmtId="0" fontId="24" fillId="0" borderId="5" xfId="3" applyFont="1" applyFill="1" applyBorder="1" applyAlignment="1">
      <alignment vertical="top"/>
    </xf>
    <xf numFmtId="43" fontId="21" fillId="2" borderId="10" xfId="1" applyFont="1" applyFill="1" applyBorder="1" applyAlignment="1">
      <alignment vertical="top"/>
    </xf>
    <xf numFmtId="43" fontId="21" fillId="2" borderId="14" xfId="1" applyFont="1" applyFill="1" applyBorder="1" applyAlignment="1">
      <alignment vertical="top"/>
    </xf>
    <xf numFmtId="43" fontId="21" fillId="2" borderId="9" xfId="1" applyFont="1" applyFill="1" applyBorder="1" applyAlignment="1">
      <alignment vertical="top"/>
    </xf>
    <xf numFmtId="43" fontId="21" fillId="2" borderId="15" xfId="1" applyFont="1" applyFill="1" applyBorder="1" applyAlignment="1">
      <alignment vertical="top"/>
    </xf>
    <xf numFmtId="43" fontId="24" fillId="0" borderId="12" xfId="1" applyFont="1" applyFill="1" applyBorder="1" applyAlignment="1">
      <alignment vertical="top"/>
    </xf>
    <xf numFmtId="43" fontId="24" fillId="0" borderId="16" xfId="1" applyFont="1" applyFill="1" applyBorder="1" applyAlignment="1">
      <alignment vertical="top"/>
    </xf>
    <xf numFmtId="43" fontId="24" fillId="2" borderId="10" xfId="1" applyFont="1" applyFill="1" applyBorder="1" applyAlignment="1">
      <alignment vertical="top"/>
    </xf>
    <xf numFmtId="43" fontId="24" fillId="2" borderId="17" xfId="1" applyFont="1" applyFill="1" applyBorder="1" applyAlignment="1">
      <alignment vertical="top"/>
    </xf>
    <xf numFmtId="43" fontId="24" fillId="2" borderId="9" xfId="1" applyFont="1" applyFill="1" applyBorder="1" applyAlignment="1">
      <alignment vertical="top"/>
    </xf>
    <xf numFmtId="43" fontId="24" fillId="2" borderId="18" xfId="1" applyFont="1" applyFill="1" applyBorder="1" applyAlignment="1">
      <alignment vertical="top"/>
    </xf>
    <xf numFmtId="0" fontId="24" fillId="0" borderId="0" xfId="3" applyFont="1"/>
    <xf numFmtId="0" fontId="24" fillId="0" borderId="29" xfId="3" applyFont="1" applyFill="1" applyBorder="1" applyAlignment="1">
      <alignment vertical="top"/>
    </xf>
    <xf numFmtId="0" fontId="25" fillId="0" borderId="0" xfId="3" applyFont="1"/>
    <xf numFmtId="0" fontId="4" fillId="0" borderId="0" xfId="0" applyFont="1" applyAlignment="1">
      <alignment horizontal="right" vertical="top" wrapText="1"/>
    </xf>
    <xf numFmtId="0" fontId="23" fillId="0" borderId="21" xfId="3" applyFont="1" applyFill="1" applyBorder="1"/>
    <xf numFmtId="43" fontId="24" fillId="0" borderId="26" xfId="1" applyFont="1" applyFill="1" applyBorder="1" applyAlignment="1">
      <alignment vertical="top"/>
    </xf>
    <xf numFmtId="0" fontId="24" fillId="0" borderId="24" xfId="3" applyFont="1" applyFill="1" applyBorder="1" applyAlignment="1">
      <alignment vertical="top"/>
    </xf>
    <xf numFmtId="43" fontId="24" fillId="2" borderId="27" xfId="1" applyFont="1" applyFill="1" applyBorder="1" applyAlignment="1">
      <alignment vertical="top"/>
    </xf>
    <xf numFmtId="43" fontId="24" fillId="4" borderId="24" xfId="1" applyFont="1" applyFill="1" applyBorder="1" applyAlignment="1">
      <alignment vertical="top"/>
    </xf>
    <xf numFmtId="43" fontId="24" fillId="2" borderId="13" xfId="1" applyFont="1" applyFill="1" applyBorder="1" applyAlignment="1">
      <alignment vertical="top"/>
    </xf>
    <xf numFmtId="43" fontId="24" fillId="0" borderId="0" xfId="1" applyFont="1" applyFill="1" applyBorder="1" applyAlignment="1">
      <alignment vertical="top"/>
    </xf>
    <xf numFmtId="0" fontId="24" fillId="0" borderId="6" xfId="3" quotePrefix="1" applyFont="1" applyBorder="1"/>
    <xf numFmtId="43" fontId="24" fillId="2" borderId="15" xfId="1" applyFont="1" applyFill="1" applyBorder="1" applyAlignment="1">
      <alignment vertical="top"/>
    </xf>
    <xf numFmtId="43" fontId="24" fillId="4" borderId="28" xfId="1" applyFont="1" applyFill="1" applyBorder="1" applyAlignment="1">
      <alignment vertical="top"/>
    </xf>
    <xf numFmtId="43" fontId="24" fillId="2" borderId="12" xfId="1" applyFont="1" applyFill="1" applyBorder="1" applyAlignment="1">
      <alignment vertical="top"/>
    </xf>
    <xf numFmtId="0" fontId="4" fillId="0" borderId="1" xfId="5" applyFont="1" applyFill="1" applyBorder="1" applyAlignment="1">
      <alignment horizontal="center"/>
    </xf>
    <xf numFmtId="0" fontId="8" fillId="0" borderId="1" xfId="5" applyFont="1" applyBorder="1" applyAlignment="1">
      <alignment vertical="top" wrapText="1"/>
    </xf>
    <xf numFmtId="0" fontId="4" fillId="0" borderId="0" xfId="5" applyFont="1" applyAlignment="1">
      <alignment horizontal="right"/>
    </xf>
    <xf numFmtId="0" fontId="4" fillId="0" borderId="0" xfId="5" applyFont="1" applyFill="1" applyAlignment="1">
      <alignment horizontal="right"/>
    </xf>
    <xf numFmtId="0" fontId="20" fillId="0" borderId="0" xfId="3" applyFont="1"/>
    <xf numFmtId="0" fontId="17" fillId="0" borderId="0" xfId="0" applyFont="1" applyFill="1" applyAlignment="1">
      <alignment horizontal="left"/>
    </xf>
    <xf numFmtId="0" fontId="20" fillId="0" borderId="23" xfId="3" applyFont="1" applyFill="1" applyBorder="1"/>
    <xf numFmtId="0" fontId="20" fillId="0" borderId="3" xfId="3" applyFont="1" applyFill="1" applyBorder="1"/>
    <xf numFmtId="0" fontId="20" fillId="0" borderId="11" xfId="3" applyFont="1" applyFill="1" applyBorder="1"/>
    <xf numFmtId="0" fontId="19" fillId="0" borderId="7" xfId="3" applyFont="1" applyFill="1" applyBorder="1" applyAlignment="1">
      <alignment vertical="top"/>
    </xf>
    <xf numFmtId="43" fontId="19" fillId="2" borderId="22" xfId="1" applyFont="1" applyFill="1" applyBorder="1" applyAlignment="1">
      <alignment vertical="top"/>
    </xf>
    <xf numFmtId="43" fontId="19" fillId="4" borderId="21" xfId="1" applyFont="1" applyFill="1" applyBorder="1" applyAlignment="1">
      <alignment vertical="top"/>
    </xf>
    <xf numFmtId="0" fontId="19" fillId="0" borderId="12" xfId="3" applyFont="1" applyFill="1" applyBorder="1" applyAlignment="1">
      <alignment vertical="top"/>
    </xf>
    <xf numFmtId="0" fontId="19" fillId="0" borderId="5" xfId="3" quotePrefix="1" applyFont="1" applyFill="1" applyBorder="1" applyAlignment="1">
      <alignment vertical="top"/>
    </xf>
    <xf numFmtId="43" fontId="19" fillId="0" borderId="14" xfId="1" applyFont="1" applyFill="1" applyBorder="1" applyAlignment="1">
      <alignment vertical="top"/>
    </xf>
    <xf numFmtId="43" fontId="19" fillId="4" borderId="19" xfId="1" applyFont="1" applyFill="1" applyBorder="1" applyAlignment="1">
      <alignment vertical="top"/>
    </xf>
    <xf numFmtId="0" fontId="19" fillId="0" borderId="10" xfId="3" applyFont="1" applyFill="1" applyBorder="1" applyAlignment="1">
      <alignment vertical="top"/>
    </xf>
    <xf numFmtId="0" fontId="19" fillId="0" borderId="6" xfId="3" quotePrefix="1" applyFont="1" applyFill="1" applyBorder="1" applyAlignment="1">
      <alignment vertical="top"/>
    </xf>
    <xf numFmtId="43" fontId="19" fillId="0" borderId="15" xfId="1" applyFont="1" applyFill="1" applyBorder="1" applyAlignment="1">
      <alignment vertical="top"/>
    </xf>
    <xf numFmtId="0" fontId="19" fillId="0" borderId="9" xfId="3" applyFont="1" applyFill="1" applyBorder="1" applyAlignment="1">
      <alignment vertical="top"/>
    </xf>
    <xf numFmtId="0" fontId="19" fillId="0" borderId="19" xfId="3" applyFont="1" applyFill="1" applyBorder="1" applyAlignment="1">
      <alignment vertical="top"/>
    </xf>
    <xf numFmtId="43" fontId="19" fillId="2" borderId="0" xfId="1" applyFont="1" applyFill="1" applyBorder="1" applyAlignment="1">
      <alignment vertical="top"/>
    </xf>
    <xf numFmtId="43" fontId="19" fillId="4" borderId="2" xfId="1" applyFont="1" applyFill="1" applyBorder="1" applyAlignment="1">
      <alignment vertical="top"/>
    </xf>
    <xf numFmtId="0" fontId="19" fillId="0" borderId="20" xfId="3" applyFont="1" applyFill="1" applyBorder="1" applyAlignment="1">
      <alignment vertical="top"/>
    </xf>
    <xf numFmtId="0" fontId="19" fillId="0" borderId="4" xfId="3" applyFont="1" applyFill="1" applyBorder="1" applyAlignment="1">
      <alignment vertical="top"/>
    </xf>
    <xf numFmtId="43" fontId="19" fillId="2" borderId="8" xfId="1" applyFont="1" applyFill="1" applyBorder="1" applyAlignment="1">
      <alignment vertical="top"/>
    </xf>
    <xf numFmtId="43" fontId="19" fillId="2" borderId="16" xfId="1" applyFont="1" applyFill="1" applyBorder="1" applyAlignment="1">
      <alignment vertical="top"/>
    </xf>
    <xf numFmtId="43" fontId="19" fillId="0" borderId="9" xfId="1" applyFont="1" applyFill="1" applyBorder="1" applyAlignment="1">
      <alignment vertical="top"/>
    </xf>
    <xf numFmtId="43" fontId="19" fillId="0" borderId="18" xfId="1" applyFont="1" applyFill="1" applyBorder="1" applyAlignment="1">
      <alignment vertical="top"/>
    </xf>
    <xf numFmtId="0" fontId="19" fillId="0" borderId="6" xfId="3" applyFont="1" applyFill="1" applyBorder="1" applyAlignment="1">
      <alignment vertical="top"/>
    </xf>
    <xf numFmtId="43" fontId="19" fillId="0" borderId="8" xfId="1" applyFont="1" applyFill="1" applyBorder="1" applyAlignment="1">
      <alignment vertical="top"/>
    </xf>
    <xf numFmtId="43" fontId="19" fillId="0" borderId="13" xfId="1" applyFont="1" applyFill="1" applyBorder="1" applyAlignment="1">
      <alignment vertical="top"/>
    </xf>
    <xf numFmtId="43" fontId="8" fillId="0" borderId="10" xfId="1" applyFont="1" applyFill="1" applyBorder="1" applyAlignment="1">
      <alignment vertical="top"/>
    </xf>
    <xf numFmtId="43" fontId="8" fillId="0" borderId="14" xfId="1" applyFont="1" applyFill="1" applyBorder="1" applyAlignment="1">
      <alignment vertical="top"/>
    </xf>
    <xf numFmtId="0" fontId="19" fillId="0" borderId="5" xfId="3" applyFont="1" applyFill="1" applyBorder="1" applyAlignment="1">
      <alignment vertical="top"/>
    </xf>
    <xf numFmtId="43" fontId="8" fillId="2" borderId="10" xfId="1" applyFont="1" applyFill="1" applyBorder="1" applyAlignment="1">
      <alignment vertical="top"/>
    </xf>
    <xf numFmtId="43" fontId="8" fillId="2" borderId="14" xfId="1" applyFont="1" applyFill="1" applyBorder="1" applyAlignment="1">
      <alignment vertical="top"/>
    </xf>
    <xf numFmtId="43" fontId="8" fillId="2" borderId="9" xfId="1" applyFont="1" applyFill="1" applyBorder="1" applyAlignment="1">
      <alignment vertical="top"/>
    </xf>
    <xf numFmtId="43" fontId="8" fillId="2" borderId="15" xfId="1" applyFont="1" applyFill="1" applyBorder="1" applyAlignment="1">
      <alignment vertical="top"/>
    </xf>
    <xf numFmtId="43" fontId="19" fillId="0" borderId="12" xfId="1" applyFont="1" applyFill="1" applyBorder="1" applyAlignment="1">
      <alignment vertical="top"/>
    </xf>
    <xf numFmtId="43" fontId="19" fillId="0" borderId="16" xfId="1" applyFont="1" applyFill="1" applyBorder="1" applyAlignment="1">
      <alignment vertical="top"/>
    </xf>
    <xf numFmtId="43" fontId="19" fillId="2" borderId="10" xfId="1" applyFont="1" applyFill="1" applyBorder="1" applyAlignment="1">
      <alignment vertical="top"/>
    </xf>
    <xf numFmtId="43" fontId="19" fillId="2" borderId="17" xfId="1" applyFont="1" applyFill="1" applyBorder="1" applyAlignment="1">
      <alignment vertical="top"/>
    </xf>
    <xf numFmtId="43" fontId="19" fillId="2" borderId="9" xfId="1" applyFont="1" applyFill="1" applyBorder="1" applyAlignment="1">
      <alignment vertical="top"/>
    </xf>
    <xf numFmtId="43" fontId="19" fillId="2" borderId="18" xfId="1" applyFont="1" applyFill="1" applyBorder="1" applyAlignment="1">
      <alignment vertical="top"/>
    </xf>
    <xf numFmtId="0" fontId="19" fillId="0" borderId="25" xfId="3" applyFont="1" applyFill="1" applyBorder="1" applyAlignment="1">
      <alignment vertical="top"/>
    </xf>
    <xf numFmtId="43" fontId="19" fillId="2" borderId="4" xfId="1" applyFont="1" applyFill="1" applyBorder="1" applyAlignment="1">
      <alignment vertical="top"/>
    </xf>
    <xf numFmtId="0" fontId="19" fillId="0" borderId="8" xfId="3" applyFont="1" applyFill="1" applyBorder="1" applyAlignment="1">
      <alignment vertical="top"/>
    </xf>
    <xf numFmtId="0" fontId="19" fillId="0" borderId="31" xfId="3" quotePrefix="1" applyFont="1" applyFill="1" applyBorder="1" applyAlignment="1">
      <alignment vertical="top"/>
    </xf>
    <xf numFmtId="43" fontId="19" fillId="0" borderId="30" xfId="1" applyFont="1" applyFill="1" applyBorder="1" applyAlignment="1">
      <alignment vertical="top"/>
    </xf>
    <xf numFmtId="0" fontId="19" fillId="0" borderId="29" xfId="3" applyFont="1" applyFill="1" applyBorder="1" applyAlignment="1">
      <alignment vertical="top"/>
    </xf>
    <xf numFmtId="43" fontId="19" fillId="0" borderId="4" xfId="1" applyFont="1" applyFill="1" applyBorder="1" applyAlignment="1">
      <alignment vertical="top"/>
    </xf>
    <xf numFmtId="0" fontId="19" fillId="0" borderId="17" xfId="3" quotePrefix="1" applyFont="1" applyFill="1" applyBorder="1" applyAlignment="1">
      <alignment vertical="top"/>
    </xf>
    <xf numFmtId="43" fontId="19" fillId="2" borderId="5" xfId="1" applyFont="1" applyFill="1" applyBorder="1" applyAlignment="1">
      <alignment vertical="top"/>
    </xf>
    <xf numFmtId="43" fontId="8" fillId="2" borderId="5" xfId="1" applyFont="1" applyFill="1" applyBorder="1" applyAlignment="1">
      <alignment vertical="top"/>
    </xf>
    <xf numFmtId="0" fontId="19" fillId="0" borderId="18" xfId="3" quotePrefix="1" applyFont="1" applyFill="1" applyBorder="1" applyAlignment="1">
      <alignment vertical="top"/>
    </xf>
    <xf numFmtId="43" fontId="8" fillId="2" borderId="6" xfId="1" applyFont="1" applyFill="1" applyBorder="1" applyAlignment="1">
      <alignment vertical="top"/>
    </xf>
  </cellXfs>
  <cellStyles count="14">
    <cellStyle name="Comma" xfId="1" builtinId="3"/>
    <cellStyle name="Comma 2" xfId="4"/>
    <cellStyle name="Comma 3" xfId="6"/>
    <cellStyle name="Comma 4" xfId="10"/>
    <cellStyle name="Currency" xfId="2" builtinId="4"/>
    <cellStyle name="Normal" xfId="0" builtinId="0"/>
    <cellStyle name="Normal 2" xfId="3"/>
    <cellStyle name="Normal 2 2" xfId="9"/>
    <cellStyle name="Normal 2 2 2" xfId="12"/>
    <cellStyle name="Normal 2 2 2 2" xfId="13"/>
    <cellStyle name="Normal 3" xfId="5"/>
    <cellStyle name="Normal 4" xfId="8"/>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H66"/>
  <sheetViews>
    <sheetView showZeros="0" zoomScaleNormal="100" workbookViewId="0">
      <selection activeCell="H5" sqref="H5"/>
    </sheetView>
  </sheetViews>
  <sheetFormatPr defaultRowHeight="12.75" x14ac:dyDescent="0.2"/>
  <cols>
    <col min="1" max="1" width="13" style="7" customWidth="1"/>
    <col min="2" max="60" width="13" customWidth="1"/>
  </cols>
  <sheetData>
    <row r="1" spans="1:60" s="1" customFormat="1" ht="18" x14ac:dyDescent="0.25">
      <c r="A1" s="3" t="s">
        <v>0</v>
      </c>
    </row>
    <row r="2" spans="1:60" s="1" customFormat="1" ht="18" x14ac:dyDescent="0.25">
      <c r="A2" s="4"/>
      <c r="B2" s="2"/>
      <c r="C2" s="2"/>
      <c r="D2" s="2"/>
      <c r="E2" s="2"/>
      <c r="F2" s="2"/>
      <c r="G2" s="2"/>
      <c r="H2" s="2"/>
      <c r="I2" s="2"/>
      <c r="J2" s="2"/>
      <c r="K2" s="2"/>
      <c r="L2" s="2"/>
      <c r="M2" s="2"/>
      <c r="N2" s="2"/>
      <c r="O2" s="2"/>
      <c r="P2" s="2"/>
      <c r="Q2" s="2"/>
      <c r="R2" s="2"/>
      <c r="S2" s="2"/>
      <c r="T2" s="2"/>
      <c r="V2" s="21"/>
      <c r="W2" s="22"/>
      <c r="X2" s="22"/>
      <c r="Y2" s="22"/>
      <c r="Z2" s="22"/>
      <c r="AA2" s="22"/>
      <c r="AB2" s="22"/>
      <c r="AC2" s="22"/>
      <c r="AD2" s="22"/>
    </row>
    <row r="3" spans="1:60" s="1" customFormat="1" ht="18" x14ac:dyDescent="0.25">
      <c r="A3" s="5" t="s">
        <v>46</v>
      </c>
      <c r="V3" s="22"/>
      <c r="W3" s="22"/>
      <c r="X3" s="22"/>
      <c r="Y3" s="22"/>
      <c r="Z3" s="22"/>
      <c r="AA3" s="22"/>
      <c r="AB3" s="22"/>
      <c r="AC3" s="22"/>
      <c r="AD3" s="22"/>
    </row>
    <row r="4" spans="1:60" s="1" customFormat="1" ht="18" x14ac:dyDescent="0.25">
      <c r="A4" s="5"/>
    </row>
    <row r="5" spans="1:60" s="74" customFormat="1" ht="39.75" customHeight="1" x14ac:dyDescent="0.2">
      <c r="A5" s="72" t="s">
        <v>89</v>
      </c>
      <c r="B5" s="73" t="s">
        <v>90</v>
      </c>
      <c r="C5" s="73" t="s">
        <v>372</v>
      </c>
      <c r="D5" s="73" t="s">
        <v>416</v>
      </c>
      <c r="E5" s="73" t="s">
        <v>343</v>
      </c>
      <c r="F5" s="73" t="s">
        <v>373</v>
      </c>
      <c r="G5" s="73" t="s">
        <v>374</v>
      </c>
      <c r="H5" s="73" t="s">
        <v>375</v>
      </c>
      <c r="I5" s="73" t="s">
        <v>296</v>
      </c>
      <c r="J5" s="73" t="s">
        <v>91</v>
      </c>
      <c r="K5" s="68" t="s">
        <v>339</v>
      </c>
      <c r="L5" s="68" t="s">
        <v>342</v>
      </c>
      <c r="M5" s="68" t="s">
        <v>376</v>
      </c>
      <c r="N5" s="68" t="s">
        <v>380</v>
      </c>
      <c r="O5" s="68" t="s">
        <v>381</v>
      </c>
      <c r="P5" s="68" t="s">
        <v>340</v>
      </c>
      <c r="Q5" s="68" t="s">
        <v>382</v>
      </c>
      <c r="R5" s="68" t="s">
        <v>341</v>
      </c>
      <c r="S5" s="68" t="s">
        <v>413</v>
      </c>
      <c r="T5" s="73" t="s">
        <v>92</v>
      </c>
      <c r="U5" s="73" t="s">
        <v>93</v>
      </c>
      <c r="V5" s="73" t="s">
        <v>94</v>
      </c>
      <c r="W5" s="73" t="s">
        <v>113</v>
      </c>
      <c r="X5" s="73" t="s">
        <v>95</v>
      </c>
      <c r="Y5" s="73" t="s">
        <v>96</v>
      </c>
      <c r="Z5" s="73" t="s">
        <v>122</v>
      </c>
      <c r="AA5" s="73" t="s">
        <v>82</v>
      </c>
      <c r="AB5" s="73" t="s">
        <v>415</v>
      </c>
      <c r="AC5" s="73" t="s">
        <v>367</v>
      </c>
      <c r="AD5" s="73" t="s">
        <v>85</v>
      </c>
      <c r="AE5" s="73" t="s">
        <v>97</v>
      </c>
      <c r="AF5" s="73" t="s">
        <v>119</v>
      </c>
      <c r="AG5" s="73" t="s">
        <v>83</v>
      </c>
      <c r="AH5" s="73" t="s">
        <v>84</v>
      </c>
      <c r="AI5" s="73" t="s">
        <v>98</v>
      </c>
      <c r="AJ5" s="73" t="s">
        <v>100</v>
      </c>
      <c r="AK5" s="73" t="s">
        <v>120</v>
      </c>
      <c r="AL5" s="73" t="s">
        <v>101</v>
      </c>
      <c r="AM5" s="73" t="s">
        <v>143</v>
      </c>
      <c r="AN5" s="73" t="s">
        <v>102</v>
      </c>
      <c r="AO5" s="73" t="s">
        <v>144</v>
      </c>
      <c r="AP5" s="73" t="s">
        <v>103</v>
      </c>
      <c r="AQ5" s="73" t="s">
        <v>121</v>
      </c>
      <c r="AR5" s="73" t="s">
        <v>99</v>
      </c>
      <c r="AS5" s="73" t="s">
        <v>147</v>
      </c>
      <c r="AT5" s="73" t="s">
        <v>148</v>
      </c>
      <c r="AU5" s="73" t="s">
        <v>86</v>
      </c>
      <c r="AV5" s="73" t="s">
        <v>127</v>
      </c>
      <c r="AW5" s="73" t="s">
        <v>87</v>
      </c>
      <c r="AX5" s="73" t="s">
        <v>128</v>
      </c>
      <c r="AY5" s="73" t="s">
        <v>88</v>
      </c>
      <c r="AZ5" s="73" t="s">
        <v>129</v>
      </c>
      <c r="BA5" s="73" t="s">
        <v>104</v>
      </c>
      <c r="BB5" s="73" t="s">
        <v>130</v>
      </c>
      <c r="BC5" s="73" t="s">
        <v>105</v>
      </c>
      <c r="BD5" s="73" t="s">
        <v>131</v>
      </c>
      <c r="BE5" s="73" t="s">
        <v>132</v>
      </c>
      <c r="BF5" s="73" t="s">
        <v>133</v>
      </c>
      <c r="BG5" s="73" t="s">
        <v>106</v>
      </c>
      <c r="BH5" s="73" t="s">
        <v>134</v>
      </c>
    </row>
    <row r="6" spans="1:60" s="75" customFormat="1" x14ac:dyDescent="0.2">
      <c r="A6" s="75" t="s">
        <v>56</v>
      </c>
      <c r="B6" s="75" t="s">
        <v>57</v>
      </c>
      <c r="C6" s="75" t="s">
        <v>298</v>
      </c>
      <c r="D6" s="75" t="s">
        <v>298</v>
      </c>
      <c r="E6" s="75" t="s">
        <v>298</v>
      </c>
      <c r="F6" s="75" t="s">
        <v>298</v>
      </c>
      <c r="G6" s="75" t="s">
        <v>298</v>
      </c>
      <c r="H6" s="75" t="s">
        <v>298</v>
      </c>
      <c r="I6" s="75" t="s">
        <v>297</v>
      </c>
      <c r="J6" s="70" t="s">
        <v>344</v>
      </c>
      <c r="K6" s="70" t="s">
        <v>345</v>
      </c>
      <c r="L6" s="70" t="s">
        <v>346</v>
      </c>
      <c r="M6" s="70" t="s">
        <v>347</v>
      </c>
      <c r="N6" s="70" t="s">
        <v>348</v>
      </c>
      <c r="O6" s="70" t="s">
        <v>349</v>
      </c>
      <c r="P6" s="70" t="s">
        <v>350</v>
      </c>
      <c r="Q6" s="75" t="s">
        <v>351</v>
      </c>
      <c r="R6" s="75" t="s">
        <v>352</v>
      </c>
      <c r="S6" s="75" t="s">
        <v>371</v>
      </c>
      <c r="V6" s="75" t="s">
        <v>59</v>
      </c>
      <c r="W6" s="75" t="s">
        <v>60</v>
      </c>
      <c r="X6" s="75" t="s">
        <v>61</v>
      </c>
      <c r="Y6" s="75" t="s">
        <v>62</v>
      </c>
      <c r="Z6" s="75" t="s">
        <v>63</v>
      </c>
      <c r="AA6" s="75" t="s">
        <v>64</v>
      </c>
      <c r="AB6" s="75" t="s">
        <v>336</v>
      </c>
      <c r="AC6" s="75" t="s">
        <v>368</v>
      </c>
      <c r="AD6" s="75" t="s">
        <v>65</v>
      </c>
      <c r="AE6" s="75" t="s">
        <v>66</v>
      </c>
      <c r="AF6" s="75" t="s">
        <v>140</v>
      </c>
      <c r="AG6" s="75" t="s">
        <v>67</v>
      </c>
      <c r="AH6" s="75" t="s">
        <v>68</v>
      </c>
      <c r="AI6" s="75" t="s">
        <v>69</v>
      </c>
      <c r="AJ6" s="75" t="s">
        <v>70</v>
      </c>
      <c r="AK6" s="75" t="s">
        <v>123</v>
      </c>
      <c r="AL6" s="75" t="s">
        <v>71</v>
      </c>
      <c r="AM6" s="75" t="s">
        <v>117</v>
      </c>
      <c r="AN6" s="75" t="s">
        <v>72</v>
      </c>
      <c r="AO6" s="75" t="s">
        <v>145</v>
      </c>
      <c r="AP6" s="75" t="s">
        <v>73</v>
      </c>
      <c r="AQ6" s="75" t="s">
        <v>146</v>
      </c>
      <c r="AR6" s="75" t="s">
        <v>74</v>
      </c>
      <c r="AS6" s="75" t="s">
        <v>75</v>
      </c>
      <c r="AT6" s="75" t="s">
        <v>159</v>
      </c>
      <c r="AU6" s="75" t="s">
        <v>76</v>
      </c>
      <c r="AV6" s="75" t="s">
        <v>150</v>
      </c>
      <c r="AW6" s="75" t="s">
        <v>77</v>
      </c>
      <c r="AX6" s="75" t="s">
        <v>126</v>
      </c>
      <c r="AY6" s="75" t="s">
        <v>78</v>
      </c>
      <c r="AZ6" s="75" t="s">
        <v>125</v>
      </c>
      <c r="BA6" s="75" t="s">
        <v>79</v>
      </c>
      <c r="BB6" s="75" t="s">
        <v>138</v>
      </c>
      <c r="BC6" s="75" t="s">
        <v>80</v>
      </c>
      <c r="BD6" s="75" t="s">
        <v>137</v>
      </c>
      <c r="BE6" s="75" t="s">
        <v>81</v>
      </c>
      <c r="BF6" s="75" t="s">
        <v>136</v>
      </c>
      <c r="BG6" s="75" t="s">
        <v>114</v>
      </c>
      <c r="BH6" s="75" t="s">
        <v>135</v>
      </c>
    </row>
    <row r="7" spans="1:60" x14ac:dyDescent="0.2">
      <c r="A7" s="6"/>
      <c r="I7" t="str">
        <f>CONCATENATE(C7,"-",D7,"-",E7,"-",F7,"-",G7,"-",H7)</f>
        <v>-----</v>
      </c>
      <c r="K7" s="28"/>
      <c r="L7" s="28"/>
      <c r="M7" s="28"/>
      <c r="N7" s="28"/>
      <c r="O7" s="28"/>
      <c r="P7" s="28"/>
      <c r="Q7" s="28"/>
      <c r="R7" s="28"/>
      <c r="S7" s="28"/>
      <c r="U7" s="19"/>
      <c r="V7" s="19"/>
      <c r="W7" s="20">
        <f>VALUE(ROUNDUP(MONTH(V7)/12*4,0)*3&amp;"/"&amp;YEAR(V7))</f>
        <v>61</v>
      </c>
      <c r="Z7" s="26"/>
      <c r="AA7" s="25"/>
      <c r="AB7" s="25"/>
      <c r="AC7" s="25"/>
      <c r="AE7" s="24"/>
      <c r="AF7" s="24" t="e">
        <f>AE7/AA7</f>
        <v>#DIV/0!</v>
      </c>
      <c r="AG7" s="24"/>
      <c r="AH7" s="24"/>
      <c r="AI7" s="24"/>
      <c r="AJ7" s="24">
        <f>AE7-AG7-AH7+AI7</f>
        <v>0</v>
      </c>
      <c r="AK7" s="24" t="e">
        <f>AJ7/AA7</f>
        <v>#DIV/0!</v>
      </c>
      <c r="AL7" s="24"/>
      <c r="AM7" s="24" t="e">
        <f>AL7/AA7</f>
        <v>#DIV/0!</v>
      </c>
      <c r="AN7" s="24"/>
      <c r="AO7" s="24" t="e">
        <f>AN7/AA7</f>
        <v>#DIV/0!</v>
      </c>
      <c r="AP7" s="24">
        <f>AJ7-AL7-AN7</f>
        <v>0</v>
      </c>
      <c r="AQ7" s="24" t="e">
        <f>AP7/AA7</f>
        <v>#DIV/0!</v>
      </c>
      <c r="AR7" s="24"/>
      <c r="AS7" s="24"/>
      <c r="AT7" s="24" t="e">
        <f>AS7/AA7</f>
        <v>#DIV/0!</v>
      </c>
      <c r="AU7" s="24"/>
      <c r="AV7" s="24" t="e">
        <f>AU7/AA7</f>
        <v>#DIV/0!</v>
      </c>
      <c r="AW7" s="24"/>
      <c r="AX7" s="24" t="e">
        <f>AW7/AA7</f>
        <v>#DIV/0!</v>
      </c>
      <c r="AY7" s="24"/>
      <c r="AZ7" s="24" t="e">
        <f>AY7/AA7</f>
        <v>#DIV/0!</v>
      </c>
      <c r="BA7" s="24"/>
      <c r="BB7" s="24" t="e">
        <f>BA7/AA7</f>
        <v>#DIV/0!</v>
      </c>
      <c r="BC7" s="24"/>
      <c r="BD7" s="24" t="e">
        <f>BC7/AA7</f>
        <v>#DIV/0!</v>
      </c>
      <c r="BE7" s="24"/>
      <c r="BF7" s="24" t="e">
        <f>BE7/AA7</f>
        <v>#DIV/0!</v>
      </c>
      <c r="BG7" s="24"/>
      <c r="BH7" s="24" t="e">
        <f>BG7/AA7</f>
        <v>#DIV/0!</v>
      </c>
    </row>
    <row r="8" spans="1:60" x14ac:dyDescent="0.2">
      <c r="A8" s="6"/>
      <c r="K8" s="28"/>
      <c r="L8" s="28"/>
      <c r="M8" s="28"/>
      <c r="N8" s="28"/>
      <c r="O8" s="28"/>
      <c r="P8" s="28"/>
      <c r="Q8" s="28"/>
      <c r="R8" s="28"/>
      <c r="S8" s="28"/>
    </row>
    <row r="9" spans="1:60" x14ac:dyDescent="0.2">
      <c r="A9" s="11" t="s">
        <v>1</v>
      </c>
      <c r="B9" s="10" t="s">
        <v>35</v>
      </c>
      <c r="C9" s="10"/>
      <c r="D9" s="10"/>
      <c r="E9" s="10"/>
      <c r="F9" s="10"/>
      <c r="G9" s="10"/>
      <c r="H9" s="10"/>
      <c r="I9" s="9"/>
      <c r="K9" s="28"/>
      <c r="L9" s="28"/>
      <c r="M9" s="28"/>
      <c r="N9" s="28"/>
      <c r="O9" s="28"/>
      <c r="P9" s="28"/>
      <c r="Q9" s="28"/>
      <c r="R9" s="28"/>
      <c r="S9" s="28"/>
    </row>
    <row r="10" spans="1:60" s="15" customFormat="1" x14ac:dyDescent="0.2">
      <c r="A10" s="112" t="s">
        <v>2</v>
      </c>
      <c r="B10" s="14" t="s">
        <v>184</v>
      </c>
      <c r="C10" s="14"/>
      <c r="D10" s="14"/>
      <c r="E10" s="14"/>
      <c r="F10" s="14"/>
      <c r="G10" s="14"/>
      <c r="H10" s="14"/>
      <c r="I10" s="16"/>
      <c r="K10" s="28"/>
      <c r="L10" s="28"/>
      <c r="M10" s="28"/>
      <c r="N10" s="28"/>
      <c r="O10" s="28"/>
      <c r="P10" s="28"/>
      <c r="Q10" s="28"/>
      <c r="R10" s="28"/>
      <c r="S10" s="28"/>
    </row>
    <row r="11" spans="1:60" s="15" customFormat="1" x14ac:dyDescent="0.2">
      <c r="A11" s="11" t="s">
        <v>377</v>
      </c>
      <c r="B11" s="10" t="s">
        <v>391</v>
      </c>
      <c r="C11" s="14"/>
      <c r="D11" s="14"/>
      <c r="E11" s="14"/>
      <c r="F11" s="14"/>
      <c r="G11" s="14"/>
      <c r="H11" s="14"/>
      <c r="I11" s="16"/>
      <c r="K11" s="28"/>
      <c r="L11" s="28"/>
      <c r="M11" s="28"/>
      <c r="N11" s="28"/>
      <c r="O11" s="28"/>
      <c r="P11" s="28"/>
      <c r="Q11" s="28"/>
      <c r="R11" s="28"/>
      <c r="S11" s="28"/>
    </row>
    <row r="12" spans="1:60" s="15" customFormat="1" x14ac:dyDescent="0.2">
      <c r="A12" s="11" t="s">
        <v>378</v>
      </c>
      <c r="B12" s="10" t="s">
        <v>299</v>
      </c>
      <c r="C12" s="14"/>
      <c r="D12" s="14"/>
      <c r="E12" s="14"/>
      <c r="F12" s="14"/>
      <c r="G12" s="14"/>
      <c r="H12" s="14"/>
      <c r="I12" s="16"/>
      <c r="K12"/>
      <c r="L12"/>
      <c r="M12"/>
      <c r="N12"/>
      <c r="O12"/>
      <c r="P12"/>
      <c r="Q12"/>
      <c r="R12"/>
      <c r="S12"/>
    </row>
    <row r="13" spans="1:60" s="15" customFormat="1" x14ac:dyDescent="0.2">
      <c r="A13" s="112" t="s">
        <v>353</v>
      </c>
      <c r="B13" s="14" t="s">
        <v>28</v>
      </c>
      <c r="C13" s="14"/>
      <c r="D13" s="14"/>
      <c r="E13" s="14"/>
      <c r="F13" s="14"/>
      <c r="G13" s="14"/>
      <c r="H13" s="14"/>
      <c r="I13" s="16"/>
      <c r="K13" s="10"/>
      <c r="L13" s="10"/>
      <c r="M13" s="10"/>
      <c r="N13" s="10"/>
      <c r="O13" s="10"/>
      <c r="P13" s="10"/>
      <c r="Q13" s="10"/>
      <c r="R13" s="10"/>
      <c r="S13" s="10"/>
    </row>
    <row r="14" spans="1:60" s="15" customFormat="1" x14ac:dyDescent="0.2">
      <c r="A14" s="112" t="s">
        <v>354</v>
      </c>
      <c r="B14" s="14" t="s">
        <v>379</v>
      </c>
      <c r="C14" s="14"/>
      <c r="D14" s="14"/>
      <c r="E14" s="14"/>
      <c r="F14" s="14"/>
      <c r="G14" s="14"/>
      <c r="H14" s="14"/>
      <c r="I14" s="16"/>
      <c r="K14" s="10"/>
      <c r="L14" s="10"/>
      <c r="M14" s="10"/>
      <c r="N14" s="10"/>
      <c r="O14" s="10"/>
      <c r="P14" s="10"/>
      <c r="Q14" s="10"/>
      <c r="R14" s="10"/>
      <c r="S14" s="10"/>
    </row>
    <row r="15" spans="1:60" s="15" customFormat="1" x14ac:dyDescent="0.2">
      <c r="A15" s="112" t="s">
        <v>355</v>
      </c>
      <c r="B15" s="14" t="s">
        <v>410</v>
      </c>
      <c r="C15" s="14"/>
      <c r="D15" s="14"/>
      <c r="E15" s="14"/>
      <c r="F15" s="14"/>
      <c r="G15" s="14"/>
      <c r="H15" s="14"/>
      <c r="I15" s="16"/>
      <c r="K15" s="10"/>
      <c r="L15" s="10"/>
      <c r="M15" s="10"/>
      <c r="N15" s="10"/>
      <c r="O15" s="10"/>
      <c r="P15" s="10"/>
      <c r="Q15" s="10"/>
      <c r="R15" s="10"/>
      <c r="S15" s="10"/>
    </row>
    <row r="16" spans="1:60" s="15" customFormat="1" x14ac:dyDescent="0.2">
      <c r="A16" s="112" t="s">
        <v>356</v>
      </c>
      <c r="B16" s="14" t="s">
        <v>390</v>
      </c>
      <c r="C16" s="14"/>
      <c r="D16" s="14"/>
      <c r="E16" s="14"/>
      <c r="F16" s="14"/>
      <c r="G16" s="14"/>
      <c r="H16" s="14"/>
      <c r="I16" s="16"/>
      <c r="K16" s="10"/>
      <c r="L16" s="10"/>
      <c r="M16" s="10"/>
      <c r="N16" s="10"/>
      <c r="O16" s="10"/>
      <c r="P16" s="10"/>
      <c r="Q16" s="10"/>
      <c r="R16" s="10"/>
      <c r="S16" s="10"/>
    </row>
    <row r="17" spans="1:19" s="15" customFormat="1" x14ac:dyDescent="0.2">
      <c r="A17" s="112" t="s">
        <v>357</v>
      </c>
      <c r="B17" s="16" t="s">
        <v>414</v>
      </c>
      <c r="C17" s="14"/>
      <c r="D17" s="14"/>
      <c r="E17" s="14"/>
      <c r="F17" s="14"/>
      <c r="G17" s="14"/>
      <c r="H17" s="14"/>
      <c r="I17" s="16"/>
      <c r="K17" s="10"/>
      <c r="L17" s="10"/>
      <c r="M17" s="10"/>
      <c r="N17" s="10"/>
      <c r="O17" s="10"/>
      <c r="P17" s="10"/>
      <c r="Q17" s="10"/>
      <c r="R17" s="10"/>
      <c r="S17" s="10"/>
    </row>
    <row r="18" spans="1:19" s="15" customFormat="1" x14ac:dyDescent="0.2">
      <c r="A18" s="112" t="s">
        <v>358</v>
      </c>
      <c r="B18" s="14" t="s">
        <v>363</v>
      </c>
      <c r="C18" s="14"/>
      <c r="D18" s="14"/>
      <c r="E18" s="14"/>
      <c r="F18" s="14"/>
      <c r="G18" s="14"/>
      <c r="H18" s="14"/>
      <c r="I18" s="16"/>
      <c r="K18" s="10"/>
      <c r="L18" s="10"/>
      <c r="M18" s="10"/>
      <c r="N18" s="10"/>
      <c r="O18" s="10"/>
      <c r="P18" s="10"/>
      <c r="Q18" s="10"/>
      <c r="R18" s="10"/>
      <c r="S18" s="10"/>
    </row>
    <row r="19" spans="1:19" s="15" customFormat="1" x14ac:dyDescent="0.2">
      <c r="A19" s="112" t="s">
        <v>359</v>
      </c>
      <c r="B19" s="14" t="s">
        <v>364</v>
      </c>
      <c r="C19" s="14"/>
      <c r="D19" s="14"/>
      <c r="E19" s="14"/>
      <c r="F19" s="14"/>
      <c r="G19" s="14"/>
      <c r="H19" s="14"/>
      <c r="I19" s="16"/>
      <c r="K19" s="10"/>
      <c r="L19" s="10"/>
      <c r="M19" s="10"/>
      <c r="N19" s="10"/>
      <c r="O19" s="10"/>
      <c r="P19" s="10"/>
      <c r="Q19" s="10"/>
      <c r="R19" s="10"/>
      <c r="S19" s="10"/>
    </row>
    <row r="20" spans="1:19" s="15" customFormat="1" x14ac:dyDescent="0.2">
      <c r="A20" s="112" t="s">
        <v>360</v>
      </c>
      <c r="B20" s="14" t="s">
        <v>365</v>
      </c>
      <c r="C20" s="14"/>
      <c r="D20" s="14"/>
      <c r="E20" s="14"/>
      <c r="F20" s="14"/>
      <c r="G20" s="14"/>
      <c r="H20" s="14"/>
      <c r="I20" s="16"/>
      <c r="K20" s="10"/>
      <c r="L20" s="10"/>
      <c r="M20" s="10"/>
      <c r="N20" s="10"/>
      <c r="O20" s="10"/>
      <c r="P20" s="10"/>
      <c r="Q20" s="10"/>
      <c r="R20" s="10"/>
      <c r="S20" s="10"/>
    </row>
    <row r="21" spans="1:19" s="15" customFormat="1" x14ac:dyDescent="0.2">
      <c r="A21" s="112" t="s">
        <v>361</v>
      </c>
      <c r="B21" s="14" t="s">
        <v>366</v>
      </c>
      <c r="C21" s="14"/>
      <c r="D21" s="14"/>
      <c r="E21" s="14"/>
      <c r="F21" s="14"/>
      <c r="G21" s="14"/>
      <c r="H21" s="14"/>
      <c r="I21" s="16"/>
      <c r="K21" s="10"/>
      <c r="L21" s="10"/>
      <c r="M21" s="10"/>
      <c r="N21" s="10"/>
      <c r="O21" s="10"/>
      <c r="P21" s="10"/>
      <c r="Q21" s="10"/>
      <c r="R21" s="10"/>
      <c r="S21" s="10"/>
    </row>
    <row r="22" spans="1:19" s="15" customFormat="1" x14ac:dyDescent="0.2">
      <c r="A22" s="112" t="s">
        <v>392</v>
      </c>
      <c r="B22" s="14" t="s">
        <v>393</v>
      </c>
      <c r="C22" s="14"/>
      <c r="D22" s="14"/>
      <c r="E22" s="14"/>
      <c r="F22" s="14"/>
      <c r="G22" s="14"/>
      <c r="H22" s="14"/>
      <c r="I22" s="16"/>
      <c r="K22" s="10"/>
      <c r="L22" s="10"/>
      <c r="M22" s="10"/>
      <c r="N22" s="10"/>
      <c r="O22" s="10"/>
      <c r="P22" s="10"/>
      <c r="Q22" s="10"/>
      <c r="R22" s="10"/>
      <c r="S22" s="10"/>
    </row>
    <row r="23" spans="1:19" s="15" customFormat="1" x14ac:dyDescent="0.2">
      <c r="A23" s="112" t="s">
        <v>5</v>
      </c>
      <c r="B23" s="14" t="s">
        <v>29</v>
      </c>
      <c r="C23" s="14"/>
      <c r="D23" s="14"/>
      <c r="E23" s="14"/>
      <c r="F23" s="14"/>
      <c r="G23" s="14"/>
      <c r="H23" s="14"/>
      <c r="I23" s="16"/>
      <c r="K23" s="14"/>
      <c r="L23" s="14"/>
      <c r="M23" s="14"/>
      <c r="N23" s="14"/>
      <c r="O23" s="10"/>
      <c r="P23" s="10"/>
      <c r="Q23" s="10"/>
      <c r="R23" s="10"/>
      <c r="S23" s="10"/>
    </row>
    <row r="24" spans="1:19" s="15" customFormat="1" x14ac:dyDescent="0.2">
      <c r="A24" s="112" t="s">
        <v>6</v>
      </c>
      <c r="B24" s="14" t="s">
        <v>154</v>
      </c>
      <c r="C24" s="14"/>
      <c r="D24" s="14"/>
      <c r="E24" s="14"/>
      <c r="F24" s="14"/>
      <c r="G24" s="14"/>
      <c r="H24" s="14"/>
      <c r="I24" s="16"/>
      <c r="K24" s="14"/>
      <c r="L24" s="14"/>
      <c r="M24" s="14"/>
      <c r="N24" s="14"/>
      <c r="O24" s="10"/>
      <c r="P24" s="10"/>
      <c r="Q24" s="10"/>
      <c r="R24" s="10"/>
      <c r="S24" s="10"/>
    </row>
    <row r="25" spans="1:19" s="15" customFormat="1" x14ac:dyDescent="0.2">
      <c r="A25" s="112" t="s">
        <v>7</v>
      </c>
      <c r="B25" s="14" t="s">
        <v>197</v>
      </c>
      <c r="C25" s="14"/>
      <c r="D25" s="14"/>
      <c r="E25" s="14"/>
      <c r="F25" s="14"/>
      <c r="G25" s="14"/>
      <c r="H25" s="14"/>
      <c r="I25" s="16"/>
      <c r="K25" s="14"/>
      <c r="L25" s="14"/>
      <c r="M25" s="14"/>
      <c r="N25" s="14"/>
      <c r="O25" s="10"/>
      <c r="P25" s="10"/>
      <c r="Q25" s="10"/>
      <c r="R25" s="10"/>
      <c r="S25" s="10"/>
    </row>
    <row r="26" spans="1:19" s="15" customFormat="1" x14ac:dyDescent="0.2">
      <c r="A26" s="112" t="s">
        <v>8</v>
      </c>
      <c r="B26" s="14" t="s">
        <v>36</v>
      </c>
      <c r="C26" s="14"/>
      <c r="D26" s="14"/>
      <c r="E26" s="14"/>
      <c r="F26" s="14"/>
      <c r="G26" s="14"/>
      <c r="H26" s="14"/>
      <c r="K26" s="14"/>
      <c r="L26" s="14"/>
      <c r="M26" s="14"/>
      <c r="N26" s="14"/>
      <c r="O26" s="10"/>
      <c r="P26" s="10"/>
      <c r="Q26" s="10"/>
      <c r="R26" s="10"/>
      <c r="S26" s="10"/>
    </row>
    <row r="27" spans="1:19" s="15" customFormat="1" x14ac:dyDescent="0.2">
      <c r="A27" s="112" t="s">
        <v>9</v>
      </c>
      <c r="B27" s="14" t="s">
        <v>160</v>
      </c>
      <c r="C27" s="14"/>
      <c r="D27" s="14"/>
      <c r="E27" s="14"/>
      <c r="F27" s="14"/>
      <c r="G27" s="14"/>
      <c r="H27" s="14"/>
      <c r="K27" s="14"/>
      <c r="L27" s="14"/>
      <c r="M27" s="14"/>
      <c r="N27" s="14"/>
      <c r="O27" s="10"/>
      <c r="P27" s="10"/>
      <c r="Q27" s="10"/>
      <c r="R27" s="10"/>
      <c r="S27" s="10"/>
    </row>
    <row r="28" spans="1:19" s="15" customFormat="1" x14ac:dyDescent="0.2">
      <c r="A28" s="112" t="s">
        <v>10</v>
      </c>
      <c r="B28" s="14" t="s">
        <v>389</v>
      </c>
      <c r="C28" s="14"/>
      <c r="D28" s="14"/>
      <c r="E28" s="14"/>
      <c r="F28" s="14"/>
      <c r="G28" s="14"/>
      <c r="H28" s="14"/>
      <c r="K28" s="14"/>
      <c r="L28" s="14"/>
      <c r="M28" s="14"/>
      <c r="N28" s="14"/>
      <c r="O28" s="10"/>
      <c r="P28" s="10"/>
      <c r="Q28" s="10"/>
      <c r="R28" s="10"/>
      <c r="S28" s="10"/>
    </row>
    <row r="29" spans="1:19" s="15" customFormat="1" x14ac:dyDescent="0.2">
      <c r="A29" s="112" t="s">
        <v>338</v>
      </c>
      <c r="B29" s="14" t="s">
        <v>394</v>
      </c>
      <c r="C29" s="14"/>
      <c r="D29" s="14"/>
      <c r="E29" s="14"/>
      <c r="F29" s="14"/>
      <c r="G29" s="14"/>
      <c r="H29" s="14"/>
      <c r="K29" s="14"/>
      <c r="L29" s="14"/>
      <c r="M29" s="14"/>
      <c r="N29" s="14"/>
      <c r="O29" s="10"/>
      <c r="P29" s="10"/>
      <c r="Q29" s="10"/>
      <c r="R29" s="10"/>
      <c r="S29" s="10"/>
    </row>
    <row r="30" spans="1:19" s="15" customFormat="1" x14ac:dyDescent="0.2">
      <c r="A30" s="112" t="s">
        <v>369</v>
      </c>
      <c r="B30" s="14" t="s">
        <v>395</v>
      </c>
      <c r="C30" s="14"/>
      <c r="D30" s="14"/>
      <c r="E30" s="14"/>
      <c r="F30" s="14"/>
      <c r="G30" s="14"/>
      <c r="H30" s="14"/>
      <c r="K30" s="14"/>
      <c r="L30" s="14"/>
      <c r="M30" s="14"/>
      <c r="N30" s="14"/>
      <c r="O30" s="10"/>
      <c r="P30" s="10"/>
      <c r="Q30" s="10"/>
      <c r="R30" s="10"/>
      <c r="S30" s="10"/>
    </row>
    <row r="31" spans="1:19" s="15" customFormat="1" x14ac:dyDescent="0.2">
      <c r="A31" s="112" t="s">
        <v>11</v>
      </c>
      <c r="B31" s="14" t="s">
        <v>37</v>
      </c>
      <c r="C31" s="14"/>
      <c r="D31" s="14"/>
      <c r="E31" s="14"/>
      <c r="F31" s="14"/>
      <c r="G31" s="14"/>
      <c r="H31" s="14"/>
      <c r="K31" s="14"/>
      <c r="L31" s="14"/>
      <c r="M31" s="14"/>
      <c r="N31" s="14"/>
      <c r="O31" s="10"/>
      <c r="P31" s="10"/>
      <c r="Q31" s="10"/>
      <c r="R31" s="10"/>
      <c r="S31" s="10"/>
    </row>
    <row r="32" spans="1:19" s="15" customFormat="1" x14ac:dyDescent="0.2">
      <c r="A32" s="112" t="s">
        <v>12</v>
      </c>
      <c r="B32" s="14" t="s">
        <v>31</v>
      </c>
      <c r="C32" s="14"/>
      <c r="D32" s="14"/>
      <c r="E32" s="14"/>
      <c r="F32" s="14"/>
      <c r="G32" s="14"/>
      <c r="H32" s="14"/>
      <c r="K32" s="14"/>
      <c r="L32" s="14"/>
      <c r="M32" s="14"/>
      <c r="N32" s="14"/>
      <c r="O32" s="10"/>
      <c r="P32" s="10"/>
      <c r="Q32" s="10"/>
      <c r="R32" s="10"/>
      <c r="S32" s="10"/>
    </row>
    <row r="33" spans="1:19" s="15" customFormat="1" x14ac:dyDescent="0.2">
      <c r="A33" s="112" t="s">
        <v>141</v>
      </c>
      <c r="B33" s="14" t="s">
        <v>156</v>
      </c>
      <c r="C33" s="14"/>
      <c r="D33" s="14"/>
      <c r="E33" s="14"/>
      <c r="F33" s="14"/>
      <c r="G33" s="14"/>
      <c r="H33" s="14"/>
      <c r="K33" s="14"/>
      <c r="L33" s="14"/>
      <c r="M33" s="14"/>
      <c r="N33" s="14"/>
      <c r="O33" s="10"/>
      <c r="P33" s="10"/>
      <c r="Q33" s="10"/>
      <c r="R33" s="10"/>
      <c r="S33" s="10"/>
    </row>
    <row r="34" spans="1:19" s="15" customFormat="1" x14ac:dyDescent="0.2">
      <c r="A34" s="112" t="s">
        <v>13</v>
      </c>
      <c r="B34" s="14" t="s">
        <v>32</v>
      </c>
      <c r="C34" s="14"/>
      <c r="D34" s="14"/>
      <c r="E34" s="14"/>
      <c r="F34" s="14"/>
      <c r="G34" s="14"/>
      <c r="H34" s="14"/>
      <c r="K34" s="14"/>
      <c r="L34" s="14"/>
      <c r="M34" s="14"/>
      <c r="N34" s="14"/>
      <c r="O34" s="10"/>
      <c r="P34" s="10"/>
      <c r="Q34" s="10"/>
      <c r="R34" s="10"/>
      <c r="S34" s="10"/>
    </row>
    <row r="35" spans="1:19" s="15" customFormat="1" x14ac:dyDescent="0.2">
      <c r="A35" s="112" t="s">
        <v>14</v>
      </c>
      <c r="B35" s="14" t="s">
        <v>307</v>
      </c>
      <c r="C35" s="14"/>
      <c r="D35" s="14"/>
      <c r="E35" s="14"/>
      <c r="F35" s="14"/>
      <c r="G35" s="14"/>
      <c r="H35" s="14"/>
      <c r="K35" s="10"/>
      <c r="L35" s="10"/>
      <c r="M35" s="10"/>
      <c r="N35" s="10"/>
      <c r="O35" s="10"/>
      <c r="P35" s="10"/>
      <c r="Q35" s="10"/>
      <c r="R35" s="10"/>
      <c r="S35" s="10"/>
    </row>
    <row r="36" spans="1:19" s="15" customFormat="1" x14ac:dyDescent="0.2">
      <c r="A36" s="112" t="s">
        <v>15</v>
      </c>
      <c r="B36" s="14" t="s">
        <v>33</v>
      </c>
      <c r="C36" s="14"/>
      <c r="D36" s="14"/>
      <c r="E36" s="14"/>
      <c r="F36" s="14"/>
      <c r="G36" s="14"/>
      <c r="H36" s="14"/>
      <c r="K36" s="10"/>
      <c r="L36" s="10"/>
      <c r="M36" s="10"/>
      <c r="N36" s="10"/>
      <c r="O36" s="10"/>
      <c r="P36" s="10"/>
      <c r="Q36" s="10"/>
      <c r="R36" s="10"/>
      <c r="S36" s="10"/>
    </row>
    <row r="37" spans="1:19" s="15" customFormat="1" x14ac:dyDescent="0.2">
      <c r="A37" s="112" t="s">
        <v>16</v>
      </c>
      <c r="B37" s="14" t="s">
        <v>139</v>
      </c>
      <c r="C37" s="14"/>
      <c r="D37" s="14"/>
      <c r="E37" s="14"/>
      <c r="F37" s="14"/>
      <c r="G37" s="14"/>
      <c r="H37" s="14"/>
      <c r="K37" s="10"/>
      <c r="L37" s="10"/>
      <c r="M37" s="10"/>
      <c r="N37" s="10"/>
      <c r="O37" s="10"/>
      <c r="P37" s="10"/>
      <c r="Q37" s="10"/>
      <c r="R37" s="10"/>
      <c r="S37" s="10"/>
    </row>
    <row r="38" spans="1:19" s="15" customFormat="1" x14ac:dyDescent="0.2">
      <c r="A38" s="112" t="s">
        <v>124</v>
      </c>
      <c r="B38" s="14" t="s">
        <v>155</v>
      </c>
      <c r="C38" s="14"/>
      <c r="D38" s="14"/>
      <c r="E38" s="14"/>
      <c r="F38" s="14"/>
      <c r="G38" s="14"/>
      <c r="H38" s="14"/>
      <c r="K38" s="10"/>
      <c r="L38" s="10"/>
      <c r="M38" s="10"/>
      <c r="N38" s="10"/>
      <c r="O38" s="10"/>
      <c r="P38" s="10"/>
      <c r="Q38" s="10"/>
      <c r="R38" s="10"/>
      <c r="S38" s="10"/>
    </row>
    <row r="39" spans="1:19" s="15" customFormat="1" x14ac:dyDescent="0.2">
      <c r="A39" s="112" t="s">
        <v>17</v>
      </c>
      <c r="B39" s="14" t="s">
        <v>54</v>
      </c>
      <c r="C39" s="14"/>
      <c r="D39" s="14"/>
      <c r="E39" s="14"/>
      <c r="F39" s="14"/>
      <c r="G39" s="14"/>
      <c r="H39" s="14"/>
      <c r="K39" s="10"/>
      <c r="L39" s="10"/>
      <c r="M39" s="10"/>
      <c r="N39" s="10"/>
      <c r="O39" s="10"/>
      <c r="P39" s="10"/>
      <c r="Q39" s="10"/>
      <c r="R39" s="10"/>
      <c r="S39" s="10"/>
    </row>
    <row r="40" spans="1:19" s="15" customFormat="1" x14ac:dyDescent="0.2">
      <c r="A40" s="112" t="s">
        <v>161</v>
      </c>
      <c r="B40" s="14" t="s">
        <v>157</v>
      </c>
      <c r="C40" s="14"/>
      <c r="D40" s="14"/>
      <c r="E40" s="14"/>
      <c r="F40" s="14"/>
      <c r="G40" s="14"/>
      <c r="H40" s="14"/>
      <c r="K40" s="10"/>
      <c r="L40" s="10"/>
      <c r="M40" s="10"/>
      <c r="N40" s="10"/>
      <c r="O40" s="10"/>
      <c r="P40" s="10"/>
      <c r="Q40" s="10"/>
      <c r="R40" s="10"/>
      <c r="S40" s="10"/>
    </row>
    <row r="41" spans="1:19" s="15" customFormat="1" x14ac:dyDescent="0.2">
      <c r="A41" s="112" t="s">
        <v>18</v>
      </c>
      <c r="B41" s="14" t="s">
        <v>325</v>
      </c>
      <c r="C41" s="14"/>
      <c r="D41" s="14"/>
      <c r="E41" s="14"/>
      <c r="F41" s="14"/>
      <c r="G41" s="14"/>
      <c r="H41" s="14"/>
      <c r="K41" s="10"/>
      <c r="L41" s="10"/>
      <c r="M41" s="10"/>
      <c r="N41" s="10"/>
      <c r="O41" s="10"/>
      <c r="P41" s="10"/>
      <c r="Q41" s="10"/>
      <c r="R41" s="10"/>
      <c r="S41" s="10"/>
    </row>
    <row r="42" spans="1:19" s="15" customFormat="1" x14ac:dyDescent="0.2">
      <c r="A42" s="112" t="s">
        <v>162</v>
      </c>
      <c r="B42" s="14" t="s">
        <v>171</v>
      </c>
      <c r="C42" s="14"/>
      <c r="D42" s="14"/>
      <c r="E42" s="14"/>
      <c r="F42" s="14"/>
      <c r="G42" s="14"/>
      <c r="H42" s="14"/>
      <c r="K42" s="71"/>
      <c r="L42" s="71"/>
      <c r="M42" s="71"/>
      <c r="N42" s="71"/>
      <c r="O42" s="71"/>
      <c r="P42" s="71"/>
      <c r="Q42" s="71"/>
      <c r="R42" s="71"/>
      <c r="S42" s="71"/>
    </row>
    <row r="43" spans="1:19" s="15" customFormat="1" x14ac:dyDescent="0.2">
      <c r="A43" s="112" t="s">
        <v>19</v>
      </c>
      <c r="B43" s="14" t="s">
        <v>142</v>
      </c>
      <c r="C43" s="14"/>
      <c r="D43" s="14"/>
      <c r="E43" s="14"/>
      <c r="F43" s="14"/>
      <c r="G43" s="14"/>
      <c r="H43" s="14"/>
      <c r="K43" s="71"/>
      <c r="L43" s="71"/>
      <c r="M43" s="71"/>
      <c r="N43" s="71"/>
      <c r="O43" s="71"/>
      <c r="P43" s="71"/>
      <c r="Q43" s="71"/>
      <c r="R43" s="71"/>
      <c r="S43" s="71"/>
    </row>
    <row r="44" spans="1:19" s="15" customFormat="1" x14ac:dyDescent="0.2">
      <c r="A44" s="112" t="s">
        <v>163</v>
      </c>
      <c r="B44" s="14" t="s">
        <v>172</v>
      </c>
      <c r="C44" s="14"/>
      <c r="D44" s="14"/>
      <c r="E44" s="14"/>
      <c r="F44" s="14"/>
      <c r="G44" s="14"/>
      <c r="H44" s="14"/>
      <c r="K44" s="71"/>
      <c r="L44" s="71"/>
      <c r="M44" s="71"/>
      <c r="N44" s="71"/>
      <c r="O44" s="71"/>
      <c r="P44" s="71"/>
      <c r="Q44" s="71"/>
      <c r="R44" s="71"/>
      <c r="S44" s="71"/>
    </row>
    <row r="45" spans="1:19" s="15" customFormat="1" x14ac:dyDescent="0.2">
      <c r="A45" s="112" t="s">
        <v>20</v>
      </c>
      <c r="B45" s="14" t="s">
        <v>198</v>
      </c>
      <c r="C45" s="14"/>
      <c r="D45" s="14"/>
      <c r="E45" s="14"/>
      <c r="F45" s="14"/>
      <c r="G45" s="14"/>
      <c r="H45" s="14"/>
      <c r="K45" s="71"/>
      <c r="L45" s="71"/>
      <c r="M45" s="71"/>
      <c r="N45" s="71"/>
      <c r="O45" s="71"/>
      <c r="P45" s="71"/>
      <c r="Q45" s="71"/>
      <c r="R45" s="71"/>
      <c r="S45" s="71"/>
    </row>
    <row r="46" spans="1:19" s="15" customFormat="1" x14ac:dyDescent="0.2">
      <c r="A46" s="112" t="s">
        <v>21</v>
      </c>
      <c r="B46" s="14" t="s">
        <v>152</v>
      </c>
      <c r="C46" s="14"/>
      <c r="D46" s="14"/>
      <c r="E46" s="14"/>
      <c r="F46" s="14"/>
      <c r="G46" s="14"/>
      <c r="H46" s="14"/>
      <c r="K46" s="71"/>
      <c r="L46" s="71"/>
      <c r="M46" s="71"/>
      <c r="N46" s="71"/>
      <c r="O46" s="71"/>
      <c r="P46" s="71"/>
      <c r="Q46" s="71"/>
      <c r="R46" s="71"/>
      <c r="S46" s="71"/>
    </row>
    <row r="47" spans="1:19" x14ac:dyDescent="0.2">
      <c r="A47" s="112" t="s">
        <v>164</v>
      </c>
      <c r="B47" s="14" t="s">
        <v>173</v>
      </c>
      <c r="C47" s="14"/>
      <c r="D47" s="14"/>
      <c r="E47" s="14"/>
      <c r="F47" s="14"/>
      <c r="G47" s="14"/>
      <c r="H47" s="14"/>
      <c r="K47" s="10"/>
      <c r="L47" s="10"/>
      <c r="M47" s="10"/>
      <c r="N47" s="10"/>
      <c r="O47" s="10"/>
      <c r="P47" s="10"/>
      <c r="Q47" s="10"/>
      <c r="R47" s="10"/>
      <c r="S47" s="10"/>
    </row>
    <row r="48" spans="1:19" s="15" customFormat="1" x14ac:dyDescent="0.2">
      <c r="A48" s="112" t="s">
        <v>22</v>
      </c>
      <c r="B48" s="10" t="s">
        <v>34</v>
      </c>
      <c r="C48" s="10"/>
      <c r="D48" s="10"/>
      <c r="E48" s="10"/>
      <c r="F48" s="10"/>
      <c r="G48" s="10"/>
      <c r="H48" s="10"/>
      <c r="K48" s="10"/>
      <c r="L48" s="10"/>
      <c r="M48" s="10"/>
      <c r="N48" s="10"/>
      <c r="O48" s="10"/>
      <c r="P48" s="10"/>
      <c r="Q48" s="10"/>
      <c r="R48" s="10"/>
      <c r="S48" s="10"/>
    </row>
    <row r="49" spans="1:19" x14ac:dyDescent="0.2">
      <c r="A49" s="112" t="s">
        <v>158</v>
      </c>
      <c r="B49" s="14" t="s">
        <v>174</v>
      </c>
      <c r="C49" s="14"/>
      <c r="D49" s="14"/>
      <c r="E49" s="14"/>
      <c r="F49" s="14"/>
      <c r="G49" s="14"/>
      <c r="H49" s="14"/>
      <c r="K49" s="10"/>
      <c r="L49" s="10"/>
      <c r="M49" s="10"/>
      <c r="N49" s="10"/>
      <c r="O49" s="10"/>
      <c r="P49" s="10"/>
      <c r="Q49" s="10"/>
      <c r="R49" s="10"/>
      <c r="S49" s="10"/>
    </row>
    <row r="50" spans="1:19" x14ac:dyDescent="0.2">
      <c r="A50" s="112" t="s">
        <v>23</v>
      </c>
      <c r="B50" s="10" t="s">
        <v>39</v>
      </c>
      <c r="C50" s="10"/>
      <c r="D50" s="10"/>
      <c r="E50" s="10"/>
      <c r="F50" s="10"/>
      <c r="G50" s="10"/>
      <c r="H50" s="10"/>
      <c r="K50" s="10"/>
      <c r="L50" s="10"/>
      <c r="M50" s="10"/>
      <c r="N50" s="10"/>
      <c r="O50" s="10"/>
      <c r="P50" s="10"/>
      <c r="Q50" s="10"/>
      <c r="R50" s="10"/>
      <c r="S50" s="10"/>
    </row>
    <row r="51" spans="1:19" x14ac:dyDescent="0.2">
      <c r="A51" s="112" t="s">
        <v>165</v>
      </c>
      <c r="B51" s="14" t="s">
        <v>175</v>
      </c>
      <c r="C51" s="14"/>
      <c r="D51" s="14"/>
      <c r="E51" s="14"/>
      <c r="F51" s="14"/>
      <c r="G51" s="14"/>
      <c r="H51" s="14"/>
      <c r="K51" s="10"/>
      <c r="L51" s="10"/>
      <c r="M51" s="10"/>
      <c r="N51" s="10"/>
      <c r="O51" s="10"/>
      <c r="P51" s="10"/>
      <c r="Q51" s="10"/>
      <c r="R51" s="10"/>
      <c r="S51" s="10"/>
    </row>
    <row r="52" spans="1:19" x14ac:dyDescent="0.2">
      <c r="A52" s="112" t="s">
        <v>24</v>
      </c>
      <c r="B52" s="10" t="s">
        <v>181</v>
      </c>
      <c r="C52" s="10"/>
      <c r="D52" s="10"/>
      <c r="E52" s="10"/>
      <c r="F52" s="10"/>
      <c r="G52" s="10"/>
      <c r="H52" s="10"/>
      <c r="K52" s="10"/>
      <c r="L52" s="10"/>
      <c r="M52" s="10"/>
      <c r="N52" s="10"/>
      <c r="O52" s="10"/>
      <c r="P52" s="10"/>
      <c r="Q52" s="10"/>
      <c r="R52" s="10"/>
      <c r="S52" s="10"/>
    </row>
    <row r="53" spans="1:19" x14ac:dyDescent="0.2">
      <c r="A53" s="112"/>
      <c r="B53" s="10" t="s">
        <v>40</v>
      </c>
      <c r="C53" s="10"/>
      <c r="D53" s="10"/>
      <c r="E53" s="10"/>
      <c r="F53" s="10"/>
      <c r="G53" s="10"/>
      <c r="H53" s="10"/>
      <c r="K53" s="10"/>
      <c r="L53" s="10"/>
      <c r="M53" s="10"/>
      <c r="N53" s="10"/>
      <c r="O53" s="10"/>
      <c r="P53" s="10"/>
      <c r="Q53" s="10"/>
      <c r="R53" s="10"/>
      <c r="S53" s="10"/>
    </row>
    <row r="54" spans="1:19" x14ac:dyDescent="0.2">
      <c r="A54" s="112" t="s">
        <v>166</v>
      </c>
      <c r="B54" s="14" t="s">
        <v>176</v>
      </c>
      <c r="C54" s="14"/>
      <c r="D54" s="14"/>
      <c r="E54" s="14"/>
      <c r="F54" s="14"/>
      <c r="G54" s="14"/>
      <c r="H54" s="14"/>
      <c r="K54" s="10"/>
      <c r="L54" s="10"/>
      <c r="M54" s="10"/>
      <c r="N54" s="10"/>
      <c r="O54" s="10"/>
      <c r="P54" s="10"/>
      <c r="Q54" s="10"/>
      <c r="R54" s="10"/>
      <c r="S54" s="10"/>
    </row>
    <row r="55" spans="1:19" x14ac:dyDescent="0.2">
      <c r="A55" s="112" t="s">
        <v>25</v>
      </c>
      <c r="B55" s="10" t="s">
        <v>41</v>
      </c>
      <c r="C55" s="10"/>
      <c r="D55" s="10"/>
      <c r="E55" s="10"/>
      <c r="F55" s="10"/>
      <c r="G55" s="10"/>
      <c r="H55" s="10"/>
      <c r="K55" s="10"/>
      <c r="L55" s="10"/>
      <c r="M55" s="10"/>
      <c r="N55" s="10"/>
      <c r="O55" s="10"/>
      <c r="P55" s="10"/>
      <c r="Q55" s="10"/>
      <c r="R55" s="10"/>
      <c r="S55" s="10"/>
    </row>
    <row r="56" spans="1:19" x14ac:dyDescent="0.2">
      <c r="A56" s="112" t="s">
        <v>167</v>
      </c>
      <c r="B56" s="14" t="s">
        <v>177</v>
      </c>
      <c r="C56" s="14"/>
      <c r="D56" s="14"/>
      <c r="E56" s="14"/>
      <c r="F56" s="14"/>
      <c r="G56" s="14"/>
      <c r="H56" s="14"/>
      <c r="K56" s="10"/>
      <c r="L56" s="10"/>
      <c r="M56" s="10"/>
      <c r="N56" s="10"/>
      <c r="O56" s="10"/>
      <c r="P56" s="10"/>
      <c r="Q56" s="10"/>
      <c r="R56" s="10"/>
      <c r="S56" s="10"/>
    </row>
    <row r="57" spans="1:19" x14ac:dyDescent="0.2">
      <c r="A57" s="112" t="s">
        <v>26</v>
      </c>
      <c r="B57" s="10" t="s">
        <v>42</v>
      </c>
      <c r="C57" s="10"/>
      <c r="D57" s="10"/>
      <c r="E57" s="10"/>
      <c r="F57" s="10"/>
      <c r="G57" s="10"/>
      <c r="H57" s="10"/>
      <c r="K57" s="10"/>
      <c r="L57" s="10"/>
      <c r="M57" s="10"/>
      <c r="N57" s="10"/>
      <c r="O57" s="10"/>
      <c r="P57" s="10"/>
      <c r="Q57" s="10"/>
      <c r="R57" s="10"/>
      <c r="S57" s="10"/>
    </row>
    <row r="58" spans="1:19" x14ac:dyDescent="0.2">
      <c r="A58" s="112" t="s">
        <v>168</v>
      </c>
      <c r="B58" s="14" t="s">
        <v>178</v>
      </c>
      <c r="C58" s="14"/>
      <c r="D58" s="14"/>
      <c r="E58" s="14"/>
      <c r="F58" s="14"/>
      <c r="G58" s="14"/>
      <c r="H58" s="14"/>
      <c r="K58" s="10"/>
      <c r="L58" s="10"/>
      <c r="M58" s="10"/>
      <c r="N58" s="10"/>
      <c r="O58" s="10"/>
      <c r="P58" s="10"/>
      <c r="Q58" s="10"/>
      <c r="R58" s="10"/>
      <c r="S58" s="10"/>
    </row>
    <row r="59" spans="1:19" x14ac:dyDescent="0.2">
      <c r="A59" s="112" t="s">
        <v>27</v>
      </c>
      <c r="B59" s="10" t="s">
        <v>43</v>
      </c>
      <c r="C59" s="10"/>
      <c r="D59" s="10"/>
      <c r="E59" s="10"/>
      <c r="F59" s="10"/>
      <c r="G59" s="10"/>
      <c r="H59" s="10"/>
      <c r="K59" s="10"/>
      <c r="L59" s="10"/>
      <c r="M59" s="10"/>
      <c r="N59" s="10"/>
      <c r="O59" s="10"/>
      <c r="P59" s="10"/>
      <c r="Q59" s="10"/>
      <c r="R59" s="10"/>
      <c r="S59" s="10"/>
    </row>
    <row r="60" spans="1:19" x14ac:dyDescent="0.2">
      <c r="A60" s="112"/>
      <c r="B60" s="10" t="s">
        <v>44</v>
      </c>
      <c r="C60" s="10"/>
      <c r="D60" s="10"/>
      <c r="E60" s="10"/>
      <c r="F60" s="10"/>
      <c r="G60" s="10"/>
      <c r="H60" s="10"/>
      <c r="K60" s="10"/>
      <c r="L60" s="10"/>
      <c r="M60" s="10"/>
      <c r="N60" s="10"/>
      <c r="O60" s="10"/>
      <c r="P60" s="10"/>
      <c r="Q60" s="10"/>
      <c r="R60" s="10"/>
      <c r="S60" s="10"/>
    </row>
    <row r="61" spans="1:19" x14ac:dyDescent="0.2">
      <c r="A61" s="112" t="s">
        <v>169</v>
      </c>
      <c r="B61" s="14" t="s">
        <v>179</v>
      </c>
      <c r="C61" s="14"/>
      <c r="D61" s="14"/>
      <c r="E61" s="14"/>
      <c r="F61" s="14"/>
      <c r="G61" s="14"/>
      <c r="H61" s="14"/>
      <c r="K61" s="10"/>
      <c r="L61" s="10"/>
      <c r="M61" s="10"/>
      <c r="N61" s="10"/>
      <c r="O61" s="10"/>
      <c r="P61" s="10"/>
      <c r="Q61" s="10"/>
      <c r="R61" s="10"/>
      <c r="S61" s="10"/>
    </row>
    <row r="62" spans="1:19" x14ac:dyDescent="0.2">
      <c r="A62" s="112" t="s">
        <v>115</v>
      </c>
      <c r="B62" s="10" t="s">
        <v>45</v>
      </c>
      <c r="C62" s="10"/>
      <c r="D62" s="10"/>
      <c r="E62" s="10"/>
      <c r="F62" s="10"/>
      <c r="G62" s="10"/>
      <c r="H62" s="10"/>
      <c r="K62" s="10"/>
      <c r="L62" s="10"/>
      <c r="M62" s="10"/>
      <c r="N62" s="10"/>
      <c r="O62" s="10"/>
      <c r="P62" s="10"/>
      <c r="Q62" s="10"/>
      <c r="R62" s="10"/>
      <c r="S62" s="10"/>
    </row>
    <row r="63" spans="1:19" x14ac:dyDescent="0.2">
      <c r="A63" s="112" t="s">
        <v>170</v>
      </c>
      <c r="B63" s="14" t="s">
        <v>180</v>
      </c>
      <c r="C63" s="14"/>
      <c r="D63" s="14"/>
      <c r="E63" s="14"/>
      <c r="F63" s="14"/>
      <c r="G63" s="14"/>
      <c r="H63" s="14"/>
      <c r="K63" s="10"/>
      <c r="L63" s="10"/>
      <c r="M63" s="10"/>
      <c r="N63" s="10"/>
      <c r="O63" s="10"/>
      <c r="P63" s="10"/>
      <c r="Q63" s="10"/>
      <c r="R63" s="10"/>
      <c r="S63" s="10"/>
    </row>
    <row r="64" spans="1:19" x14ac:dyDescent="0.2">
      <c r="A64" s="8"/>
      <c r="K64" s="10"/>
      <c r="L64" s="10"/>
      <c r="M64" s="10"/>
      <c r="N64" s="10"/>
      <c r="O64" s="10"/>
      <c r="P64" s="10"/>
      <c r="Q64" s="10"/>
      <c r="R64" s="10"/>
      <c r="S64" s="10"/>
    </row>
    <row r="65" spans="1:19" x14ac:dyDescent="0.2">
      <c r="A65" s="23"/>
      <c r="K65" s="10"/>
      <c r="L65" s="10"/>
      <c r="M65" s="10"/>
      <c r="N65" s="10"/>
      <c r="O65" s="10"/>
      <c r="P65" s="10"/>
      <c r="Q65" s="10"/>
      <c r="R65" s="10"/>
      <c r="S65" s="10"/>
    </row>
    <row r="66" spans="1:19" x14ac:dyDescent="0.2">
      <c r="K66" s="10"/>
      <c r="L66" s="10"/>
      <c r="M66" s="10"/>
      <c r="N66" s="10"/>
      <c r="O66" s="10"/>
      <c r="P66" s="10"/>
      <c r="Q66" s="10"/>
      <c r="R66" s="10"/>
      <c r="S66" s="1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B12" sqref="B12"/>
    </sheetView>
  </sheetViews>
  <sheetFormatPr defaultRowHeight="15" x14ac:dyDescent="0.25"/>
  <cols>
    <col min="1" max="10" width="15" style="58" customWidth="1"/>
    <col min="11" max="16384" width="9.140625" style="58"/>
  </cols>
  <sheetData>
    <row r="1" spans="1:10" ht="18" x14ac:dyDescent="0.25">
      <c r="A1" s="3" t="s">
        <v>0</v>
      </c>
    </row>
    <row r="2" spans="1:10" ht="18" x14ac:dyDescent="0.25">
      <c r="A2" s="4"/>
      <c r="B2" s="77"/>
      <c r="C2" s="77"/>
      <c r="D2" s="77"/>
    </row>
    <row r="3" spans="1:10" ht="18" x14ac:dyDescent="0.25">
      <c r="A3" s="5" t="s">
        <v>109</v>
      </c>
    </row>
    <row r="4" spans="1:10" x14ac:dyDescent="0.25">
      <c r="A4" s="78"/>
    </row>
    <row r="5" spans="1:10" ht="25.5" x14ac:dyDescent="0.25">
      <c r="A5" s="73" t="s">
        <v>309</v>
      </c>
      <c r="B5" s="69" t="s">
        <v>113</v>
      </c>
      <c r="C5" s="109" t="s">
        <v>303</v>
      </c>
      <c r="D5" s="69" t="s">
        <v>243</v>
      </c>
      <c r="E5" s="109" t="s">
        <v>304</v>
      </c>
      <c r="F5" s="109" t="s">
        <v>305</v>
      </c>
      <c r="G5" s="109" t="s">
        <v>106</v>
      </c>
      <c r="H5" s="109" t="s">
        <v>53</v>
      </c>
      <c r="I5" s="109" t="s">
        <v>244</v>
      </c>
      <c r="J5" s="109" t="s">
        <v>110</v>
      </c>
    </row>
    <row r="6" spans="1:10" x14ac:dyDescent="0.25">
      <c r="A6" s="75" t="s">
        <v>56</v>
      </c>
      <c r="B6" s="75" t="s">
        <v>57</v>
      </c>
      <c r="C6" s="75" t="s">
        <v>55</v>
      </c>
      <c r="D6" s="75" t="s">
        <v>58</v>
      </c>
      <c r="E6" s="75" t="s">
        <v>59</v>
      </c>
      <c r="F6" s="75" t="s">
        <v>60</v>
      </c>
      <c r="G6" s="75" t="s">
        <v>61</v>
      </c>
      <c r="H6" s="75" t="s">
        <v>62</v>
      </c>
      <c r="I6" s="75" t="s">
        <v>63</v>
      </c>
      <c r="J6" s="75" t="s">
        <v>64</v>
      </c>
    </row>
    <row r="7" spans="1:10" x14ac:dyDescent="0.25">
      <c r="A7" s="102"/>
      <c r="B7" s="102"/>
      <c r="C7" s="102"/>
      <c r="D7" s="102"/>
      <c r="E7" s="103"/>
      <c r="F7" s="104"/>
      <c r="G7" s="104"/>
      <c r="H7" s="104">
        <f>SUM(C7:G7)</f>
        <v>0</v>
      </c>
      <c r="I7" s="105"/>
      <c r="J7" s="104" t="e">
        <f>H7/I7</f>
        <v>#DIV/0!</v>
      </c>
    </row>
    <row r="8" spans="1:10" x14ac:dyDescent="0.25">
      <c r="A8" s="106"/>
      <c r="B8" s="107"/>
      <c r="C8" s="104"/>
      <c r="D8" s="104"/>
      <c r="E8" s="104"/>
      <c r="F8" s="104"/>
      <c r="G8" s="104"/>
      <c r="H8" s="104"/>
      <c r="I8" s="105"/>
      <c r="J8" s="104"/>
    </row>
    <row r="9" spans="1:10" x14ac:dyDescent="0.25">
      <c r="A9" s="11" t="s">
        <v>334</v>
      </c>
      <c r="B9" s="10" t="s">
        <v>335</v>
      </c>
      <c r="C9" s="102"/>
      <c r="D9" s="102"/>
      <c r="E9" s="102"/>
      <c r="F9" s="102"/>
      <c r="G9" s="102"/>
      <c r="H9" s="102"/>
      <c r="I9" s="102"/>
      <c r="J9" s="102"/>
    </row>
    <row r="10" spans="1:10" x14ac:dyDescent="0.25">
      <c r="A10" s="11" t="s">
        <v>57</v>
      </c>
      <c r="B10" s="10" t="s">
        <v>242</v>
      </c>
      <c r="C10" s="102"/>
      <c r="D10" s="102"/>
      <c r="E10" s="102"/>
      <c r="F10" s="102"/>
      <c r="G10" s="102"/>
      <c r="H10" s="102"/>
      <c r="I10" s="102"/>
      <c r="J10" s="102"/>
    </row>
    <row r="11" spans="1:10" x14ac:dyDescent="0.25">
      <c r="A11" s="11" t="s">
        <v>55</v>
      </c>
      <c r="B11" s="10" t="s">
        <v>314</v>
      </c>
      <c r="C11" s="108"/>
      <c r="D11" s="108"/>
      <c r="E11" s="108"/>
      <c r="F11" s="102"/>
      <c r="G11" s="102"/>
      <c r="H11" s="102"/>
      <c r="I11" s="102"/>
      <c r="J11" s="102"/>
    </row>
    <row r="12" spans="1:10" x14ac:dyDescent="0.25">
      <c r="A12" s="11" t="s">
        <v>58</v>
      </c>
      <c r="B12" s="10" t="s">
        <v>318</v>
      </c>
      <c r="C12" s="102"/>
      <c r="D12" s="102"/>
      <c r="E12" s="102"/>
      <c r="F12" s="102"/>
      <c r="G12" s="102"/>
      <c r="H12" s="102"/>
      <c r="I12" s="102"/>
      <c r="J12" s="102"/>
    </row>
    <row r="13" spans="1:10" x14ac:dyDescent="0.25">
      <c r="A13" s="11" t="s">
        <v>59</v>
      </c>
      <c r="B13" s="10" t="s">
        <v>315</v>
      </c>
      <c r="C13" s="102"/>
      <c r="D13" s="102"/>
      <c r="E13" s="102"/>
      <c r="F13" s="102"/>
      <c r="G13" s="102"/>
      <c r="H13" s="102"/>
      <c r="I13" s="102"/>
      <c r="J13" s="102"/>
    </row>
    <row r="14" spans="1:10" x14ac:dyDescent="0.25">
      <c r="A14" s="11" t="s">
        <v>60</v>
      </c>
      <c r="B14" s="10" t="s">
        <v>316</v>
      </c>
      <c r="C14" s="102"/>
      <c r="D14" s="102"/>
      <c r="E14" s="102"/>
      <c r="F14" s="102"/>
      <c r="G14" s="102"/>
      <c r="H14" s="102"/>
      <c r="I14" s="102"/>
      <c r="J14" s="102"/>
    </row>
    <row r="15" spans="1:10" x14ac:dyDescent="0.25">
      <c r="A15" s="11" t="s">
        <v>61</v>
      </c>
      <c r="B15" s="10" t="s">
        <v>317</v>
      </c>
      <c r="C15" s="102"/>
      <c r="D15" s="102"/>
      <c r="E15" s="102"/>
      <c r="F15" s="102"/>
      <c r="G15" s="102"/>
      <c r="H15" s="102"/>
      <c r="I15" s="102"/>
      <c r="J15" s="102"/>
    </row>
    <row r="16" spans="1:10" x14ac:dyDescent="0.25">
      <c r="A16" s="11" t="s">
        <v>62</v>
      </c>
      <c r="B16" s="10" t="s">
        <v>247</v>
      </c>
      <c r="C16" s="102"/>
      <c r="D16" s="102"/>
      <c r="E16" s="102"/>
      <c r="F16" s="102"/>
      <c r="G16" s="102"/>
      <c r="H16" s="102"/>
      <c r="I16" s="102"/>
      <c r="J16" s="102"/>
    </row>
    <row r="17" spans="1:10" x14ac:dyDescent="0.25">
      <c r="A17" s="11" t="s">
        <v>63</v>
      </c>
      <c r="B17" s="10" t="s">
        <v>245</v>
      </c>
      <c r="C17" s="102"/>
      <c r="D17" s="102"/>
      <c r="E17" s="102"/>
      <c r="F17" s="102"/>
      <c r="G17" s="102"/>
      <c r="H17" s="102"/>
      <c r="I17" s="102"/>
      <c r="J17" s="102"/>
    </row>
    <row r="18" spans="1:10" x14ac:dyDescent="0.25">
      <c r="A18" s="11" t="s">
        <v>64</v>
      </c>
      <c r="B18" s="10" t="s">
        <v>246</v>
      </c>
      <c r="C18" s="102"/>
      <c r="D18" s="102"/>
      <c r="E18" s="102"/>
      <c r="F18" s="102"/>
      <c r="G18" s="102"/>
      <c r="H18" s="102"/>
      <c r="I18" s="102"/>
      <c r="J18" s="102"/>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5" activePane="bottomLeft" state="frozen"/>
      <selection pane="bottomLeft" activeCell="K12" sqref="K12"/>
    </sheetView>
  </sheetViews>
  <sheetFormatPr defaultRowHeight="12.75" x14ac:dyDescent="0.2"/>
  <cols>
    <col min="1" max="16" width="15.5703125" customWidth="1"/>
  </cols>
  <sheetData>
    <row r="1" spans="1:16" ht="18" x14ac:dyDescent="0.25">
      <c r="A1" s="46" t="s">
        <v>0</v>
      </c>
      <c r="B1" s="46"/>
      <c r="C1" s="46"/>
      <c r="D1" s="47"/>
      <c r="E1" s="47"/>
      <c r="F1" s="47"/>
      <c r="G1" s="29"/>
      <c r="H1" s="29"/>
      <c r="I1" s="29"/>
      <c r="J1" s="29"/>
      <c r="K1" s="29"/>
      <c r="L1" s="29"/>
      <c r="M1" s="29"/>
      <c r="N1" s="29"/>
      <c r="O1" s="29"/>
    </row>
    <row r="2" spans="1:16" ht="18" x14ac:dyDescent="0.25">
      <c r="A2" s="48"/>
      <c r="B2" s="48"/>
      <c r="C2" s="48"/>
      <c r="D2" s="49"/>
      <c r="E2" s="49"/>
      <c r="F2" s="49"/>
      <c r="I2" s="29"/>
      <c r="J2" s="29"/>
      <c r="K2" s="29"/>
      <c r="L2" s="29"/>
      <c r="M2" s="29"/>
      <c r="N2" s="29"/>
      <c r="O2" s="29"/>
    </row>
    <row r="3" spans="1:16" ht="18" x14ac:dyDescent="0.25">
      <c r="A3" s="50" t="s">
        <v>254</v>
      </c>
      <c r="B3" s="50"/>
      <c r="C3" s="50"/>
      <c r="D3" s="47"/>
      <c r="E3" s="47"/>
      <c r="F3" s="47"/>
      <c r="G3" s="29"/>
      <c r="H3" s="29"/>
      <c r="I3" s="29"/>
      <c r="J3" s="29"/>
      <c r="K3" s="29"/>
      <c r="L3" s="29"/>
      <c r="M3" s="29"/>
      <c r="N3" s="29"/>
      <c r="O3" s="29"/>
    </row>
    <row r="4" spans="1:16" ht="18" x14ac:dyDescent="0.25">
      <c r="A4" s="50"/>
      <c r="B4" s="50"/>
      <c r="C4" s="50"/>
      <c r="D4" s="47"/>
      <c r="E4" s="47"/>
      <c r="F4" s="47"/>
      <c r="G4" s="29"/>
      <c r="H4" s="29"/>
      <c r="I4" s="29"/>
      <c r="J4" s="29"/>
      <c r="K4" s="29"/>
      <c r="L4" s="29"/>
      <c r="M4" s="29"/>
      <c r="N4" s="29"/>
      <c r="O4" s="29"/>
    </row>
    <row r="5" spans="1:16" x14ac:dyDescent="0.2">
      <c r="A5" s="51"/>
      <c r="B5" s="51"/>
      <c r="C5" s="51"/>
      <c r="D5" s="52"/>
      <c r="E5" s="52"/>
      <c r="F5" s="52"/>
      <c r="G5" s="52"/>
      <c r="H5" s="52"/>
      <c r="I5" s="52"/>
      <c r="J5" s="52"/>
      <c r="K5" s="52"/>
      <c r="L5" s="52"/>
      <c r="M5" s="52"/>
      <c r="N5" s="52"/>
      <c r="O5" s="52"/>
    </row>
    <row r="6" spans="1:16" ht="18" x14ac:dyDescent="0.25">
      <c r="A6" s="51"/>
      <c r="B6" s="51"/>
      <c r="C6" s="50"/>
      <c r="D6" s="47"/>
      <c r="E6" s="47"/>
      <c r="F6" s="47"/>
      <c r="G6" s="29"/>
      <c r="H6" s="29"/>
      <c r="I6" s="29"/>
      <c r="J6" s="29"/>
      <c r="K6" s="29"/>
      <c r="L6" s="29"/>
      <c r="M6" s="29"/>
      <c r="N6" s="29"/>
      <c r="O6" s="29"/>
    </row>
    <row r="7" spans="1:16" s="58" customFormat="1" ht="75" x14ac:dyDescent="0.25">
      <c r="A7" s="55" t="s">
        <v>272</v>
      </c>
      <c r="B7" s="55" t="s">
        <v>273</v>
      </c>
      <c r="C7" s="56" t="s">
        <v>255</v>
      </c>
      <c r="D7" s="55" t="s">
        <v>256</v>
      </c>
      <c r="E7" s="55" t="s">
        <v>328</v>
      </c>
      <c r="F7" s="56" t="s">
        <v>269</v>
      </c>
      <c r="G7" s="56" t="s">
        <v>270</v>
      </c>
      <c r="H7" s="56" t="s">
        <v>327</v>
      </c>
      <c r="I7" s="56" t="s">
        <v>92</v>
      </c>
      <c r="J7" s="56" t="s">
        <v>271</v>
      </c>
      <c r="K7" s="56" t="s">
        <v>82</v>
      </c>
      <c r="L7" s="56" t="s">
        <v>257</v>
      </c>
      <c r="M7" s="56" t="s">
        <v>258</v>
      </c>
      <c r="N7" s="56" t="s">
        <v>85</v>
      </c>
      <c r="O7" s="56" t="s">
        <v>107</v>
      </c>
      <c r="P7" s="57" t="s">
        <v>274</v>
      </c>
    </row>
    <row r="8" spans="1:16" s="58" customFormat="1" ht="15" x14ac:dyDescent="0.25">
      <c r="A8" s="59" t="s">
        <v>56</v>
      </c>
      <c r="B8" s="59" t="s">
        <v>57</v>
      </c>
      <c r="C8" s="59" t="s">
        <v>55</v>
      </c>
      <c r="D8" s="59" t="s">
        <v>58</v>
      </c>
      <c r="E8" s="59" t="s">
        <v>59</v>
      </c>
      <c r="F8" s="59" t="s">
        <v>60</v>
      </c>
      <c r="G8" s="59" t="s">
        <v>61</v>
      </c>
      <c r="H8" s="59" t="s">
        <v>62</v>
      </c>
      <c r="I8" s="59" t="s">
        <v>63</v>
      </c>
      <c r="J8" s="59" t="s">
        <v>64</v>
      </c>
      <c r="K8" s="59" t="s">
        <v>65</v>
      </c>
      <c r="L8" s="59" t="s">
        <v>66</v>
      </c>
      <c r="M8" s="59" t="s">
        <v>67</v>
      </c>
      <c r="N8" s="59" t="s">
        <v>68</v>
      </c>
      <c r="O8" s="59" t="s">
        <v>69</v>
      </c>
      <c r="P8" s="59" t="s">
        <v>70</v>
      </c>
    </row>
    <row r="9" spans="1:16" s="58" customFormat="1" ht="15" x14ac:dyDescent="0.25">
      <c r="A9" s="60"/>
      <c r="B9" s="60"/>
      <c r="C9" s="60"/>
      <c r="D9" s="60"/>
      <c r="E9" s="60"/>
      <c r="F9" s="60"/>
      <c r="G9" s="61"/>
      <c r="H9" s="60"/>
      <c r="I9" s="60"/>
      <c r="J9" s="60"/>
      <c r="K9" s="60"/>
      <c r="L9" s="60"/>
      <c r="M9" s="60" t="e">
        <f>L9/K9</f>
        <v>#DIV/0!</v>
      </c>
      <c r="N9" s="60"/>
      <c r="O9" s="60"/>
      <c r="P9" s="62"/>
    </row>
    <row r="10" spans="1:16" s="58" customFormat="1" ht="15" x14ac:dyDescent="0.25">
      <c r="A10" s="63"/>
      <c r="B10" s="63"/>
      <c r="C10" s="54"/>
      <c r="D10" s="54"/>
      <c r="E10" s="54"/>
      <c r="F10" s="54"/>
      <c r="G10" s="54"/>
      <c r="H10" s="54"/>
      <c r="I10" s="54"/>
      <c r="J10" s="54"/>
      <c r="K10" s="54"/>
      <c r="L10" s="54"/>
      <c r="M10" s="54"/>
      <c r="N10" s="54"/>
      <c r="O10" s="54"/>
    </row>
    <row r="11" spans="1:16" s="58" customFormat="1" ht="15" x14ac:dyDescent="0.25">
      <c r="A11" s="64"/>
      <c r="B11" s="64"/>
      <c r="C11" s="64"/>
      <c r="E11" s="54"/>
      <c r="F11" s="54"/>
      <c r="G11" s="54"/>
      <c r="H11" s="54"/>
      <c r="I11" s="54"/>
      <c r="J11" s="54"/>
      <c r="K11" s="54"/>
      <c r="L11" s="54"/>
      <c r="M11" s="54"/>
      <c r="N11" s="54"/>
      <c r="O11" s="54"/>
    </row>
    <row r="12" spans="1:16" s="58" customFormat="1" ht="15" x14ac:dyDescent="0.25">
      <c r="A12" s="65" t="s">
        <v>259</v>
      </c>
      <c r="B12" s="66"/>
      <c r="C12" s="54"/>
      <c r="D12" s="54"/>
      <c r="E12" s="54"/>
      <c r="F12" s="54"/>
      <c r="G12" s="54"/>
      <c r="H12" s="54"/>
      <c r="I12" s="54"/>
      <c r="J12" s="54"/>
      <c r="K12" s="54"/>
      <c r="L12" s="54"/>
      <c r="M12" s="54"/>
      <c r="N12" s="54"/>
      <c r="O12" s="54"/>
    </row>
    <row r="13" spans="1:16" s="58" customFormat="1" ht="15" x14ac:dyDescent="0.25">
      <c r="A13" s="65" t="s">
        <v>56</v>
      </c>
      <c r="B13" s="54" t="s">
        <v>260</v>
      </c>
      <c r="C13" s="54"/>
      <c r="D13" s="54"/>
      <c r="E13" s="54"/>
      <c r="F13" s="54"/>
      <c r="G13" s="54"/>
      <c r="H13" s="54"/>
      <c r="I13" s="54"/>
      <c r="J13" s="54"/>
      <c r="K13" s="54"/>
      <c r="L13" s="54"/>
      <c r="M13" s="54"/>
      <c r="N13" s="54"/>
    </row>
    <row r="14" spans="1:16" s="58" customFormat="1" ht="15" x14ac:dyDescent="0.25">
      <c r="A14" s="65" t="s">
        <v>57</v>
      </c>
      <c r="B14" s="58" t="s">
        <v>306</v>
      </c>
      <c r="C14" s="54"/>
      <c r="D14" s="54"/>
      <c r="E14" s="54"/>
      <c r="F14" s="54"/>
      <c r="G14" s="54"/>
      <c r="H14" s="54"/>
      <c r="I14" s="54"/>
      <c r="J14" s="54"/>
      <c r="K14" s="54"/>
      <c r="L14" s="54"/>
      <c r="M14" s="54"/>
      <c r="N14" s="54"/>
    </row>
    <row r="15" spans="1:16" s="58" customFormat="1" ht="15" x14ac:dyDescent="0.25">
      <c r="A15" s="65" t="s">
        <v>55</v>
      </c>
      <c r="B15" s="54" t="s">
        <v>261</v>
      </c>
      <c r="C15" s="54"/>
      <c r="D15" s="54"/>
      <c r="E15" s="54"/>
      <c r="F15" s="54"/>
      <c r="G15" s="54"/>
      <c r="H15" s="54"/>
      <c r="I15" s="54"/>
      <c r="J15" s="54"/>
      <c r="K15" s="54"/>
      <c r="L15" s="54"/>
      <c r="M15" s="54"/>
      <c r="N15" s="54"/>
    </row>
    <row r="16" spans="1:16" s="58" customFormat="1" ht="15" x14ac:dyDescent="0.25">
      <c r="A16" s="65" t="s">
        <v>58</v>
      </c>
      <c r="B16" s="54" t="s">
        <v>262</v>
      </c>
      <c r="C16" s="54"/>
      <c r="D16" s="54"/>
      <c r="E16" s="54"/>
      <c r="F16" s="54"/>
      <c r="G16" s="54"/>
      <c r="H16" s="54"/>
      <c r="I16" s="54"/>
      <c r="J16" s="54"/>
      <c r="K16" s="54"/>
      <c r="L16" s="54"/>
      <c r="M16" s="54"/>
      <c r="N16" s="54"/>
    </row>
    <row r="17" spans="1:15" s="58" customFormat="1" ht="15" x14ac:dyDescent="0.25">
      <c r="A17" s="65" t="s">
        <v>59</v>
      </c>
      <c r="B17" s="54" t="s">
        <v>329</v>
      </c>
      <c r="C17" s="54"/>
      <c r="D17" s="54"/>
      <c r="E17" s="54"/>
      <c r="F17" s="54"/>
      <c r="G17" s="54"/>
      <c r="H17" s="54"/>
      <c r="I17" s="54"/>
      <c r="J17" s="54"/>
      <c r="K17" s="54"/>
      <c r="L17" s="54"/>
      <c r="M17" s="54"/>
      <c r="N17" s="54"/>
    </row>
    <row r="18" spans="1:15" s="58" customFormat="1" ht="15" x14ac:dyDescent="0.25">
      <c r="A18" s="65" t="s">
        <v>60</v>
      </c>
      <c r="B18" s="54" t="s">
        <v>263</v>
      </c>
      <c r="C18" s="54"/>
      <c r="D18" s="54"/>
      <c r="E18" s="54"/>
      <c r="F18" s="54"/>
      <c r="G18" s="54"/>
      <c r="H18" s="54"/>
      <c r="I18" s="54"/>
      <c r="J18" s="54"/>
      <c r="K18" s="54"/>
      <c r="L18" s="54"/>
      <c r="M18" s="54"/>
      <c r="N18" s="54"/>
    </row>
    <row r="19" spans="1:15" s="58" customFormat="1" ht="15" x14ac:dyDescent="0.25">
      <c r="A19" s="65" t="s">
        <v>61</v>
      </c>
      <c r="B19" s="54" t="s">
        <v>276</v>
      </c>
      <c r="C19" s="54"/>
      <c r="D19" s="54"/>
      <c r="E19" s="54"/>
      <c r="F19" s="54"/>
      <c r="G19" s="54"/>
      <c r="H19" s="54"/>
      <c r="I19" s="54"/>
      <c r="J19" s="54"/>
      <c r="K19" s="54"/>
      <c r="L19" s="54"/>
      <c r="M19" s="54"/>
      <c r="N19" s="54"/>
    </row>
    <row r="20" spans="1:15" s="58" customFormat="1" ht="15" x14ac:dyDescent="0.25">
      <c r="A20" s="65" t="s">
        <v>62</v>
      </c>
      <c r="B20" s="54" t="s">
        <v>326</v>
      </c>
      <c r="C20" s="54"/>
      <c r="D20" s="54"/>
      <c r="E20" s="54"/>
      <c r="F20" s="54"/>
      <c r="G20" s="54"/>
      <c r="H20" s="54"/>
      <c r="I20" s="54"/>
      <c r="J20" s="54"/>
      <c r="K20" s="54"/>
      <c r="L20" s="54"/>
      <c r="M20" s="54"/>
      <c r="N20" s="54"/>
    </row>
    <row r="21" spans="1:15" s="58" customFormat="1" ht="15" x14ac:dyDescent="0.25">
      <c r="A21" s="65" t="s">
        <v>63</v>
      </c>
      <c r="B21" s="67" t="s">
        <v>277</v>
      </c>
      <c r="C21" s="54"/>
      <c r="D21" s="54"/>
      <c r="E21" s="54"/>
      <c r="F21" s="54"/>
      <c r="G21" s="54"/>
      <c r="H21" s="54"/>
      <c r="I21" s="54"/>
      <c r="J21" s="54"/>
      <c r="K21" s="54"/>
      <c r="L21" s="54"/>
      <c r="M21" s="54"/>
      <c r="N21" s="54"/>
    </row>
    <row r="22" spans="1:15" s="58" customFormat="1" ht="15" x14ac:dyDescent="0.25">
      <c r="A22" s="65" t="s">
        <v>64</v>
      </c>
      <c r="B22" s="54" t="s">
        <v>275</v>
      </c>
      <c r="C22" s="54"/>
      <c r="D22" s="54"/>
      <c r="E22" s="54"/>
      <c r="F22" s="54"/>
      <c r="G22" s="54"/>
      <c r="H22" s="54"/>
      <c r="I22" s="54"/>
      <c r="J22" s="54"/>
      <c r="K22" s="54"/>
      <c r="L22" s="54"/>
      <c r="M22" s="54"/>
      <c r="N22" s="54"/>
    </row>
    <row r="23" spans="1:15" s="58" customFormat="1" ht="15" x14ac:dyDescent="0.25">
      <c r="A23" s="65" t="s">
        <v>65</v>
      </c>
      <c r="B23" s="54" t="s">
        <v>264</v>
      </c>
      <c r="C23" s="54"/>
      <c r="D23" s="54"/>
      <c r="E23" s="54"/>
      <c r="F23" s="54"/>
      <c r="G23" s="54"/>
      <c r="H23" s="54"/>
      <c r="I23" s="54"/>
      <c r="J23" s="54"/>
      <c r="K23" s="54"/>
      <c r="L23" s="54"/>
      <c r="M23" s="54"/>
      <c r="N23" s="54"/>
    </row>
    <row r="24" spans="1:15" s="58" customFormat="1" ht="15" x14ac:dyDescent="0.25">
      <c r="A24" s="65" t="s">
        <v>66</v>
      </c>
      <c r="B24" s="54" t="s">
        <v>265</v>
      </c>
      <c r="C24" s="54"/>
      <c r="D24" s="54"/>
      <c r="E24" s="54"/>
      <c r="F24" s="54"/>
      <c r="G24" s="54"/>
      <c r="H24" s="54"/>
      <c r="I24" s="54"/>
      <c r="J24" s="54"/>
      <c r="K24" s="54"/>
      <c r="L24" s="54"/>
      <c r="M24" s="54"/>
      <c r="N24" s="54"/>
    </row>
    <row r="25" spans="1:15" s="58" customFormat="1" ht="15" x14ac:dyDescent="0.25">
      <c r="A25" s="65" t="s">
        <v>67</v>
      </c>
      <c r="B25" s="54" t="s">
        <v>266</v>
      </c>
      <c r="C25" s="54"/>
      <c r="D25" s="54"/>
      <c r="E25" s="54"/>
      <c r="F25" s="54"/>
      <c r="G25" s="54"/>
      <c r="H25" s="54"/>
      <c r="I25" s="54"/>
      <c r="J25" s="54"/>
      <c r="K25" s="54"/>
      <c r="L25" s="54"/>
      <c r="M25" s="54"/>
      <c r="N25" s="54"/>
    </row>
    <row r="26" spans="1:15" s="58" customFormat="1" ht="15" x14ac:dyDescent="0.25">
      <c r="A26" s="65" t="s">
        <v>68</v>
      </c>
      <c r="B26" s="54" t="s">
        <v>267</v>
      </c>
      <c r="C26" s="54"/>
      <c r="D26" s="54"/>
      <c r="E26" s="54"/>
      <c r="F26" s="54"/>
      <c r="G26" s="54"/>
      <c r="H26" s="54"/>
      <c r="I26" s="54"/>
      <c r="J26" s="54"/>
      <c r="K26" s="54"/>
      <c r="L26" s="54"/>
      <c r="M26" s="54"/>
      <c r="N26" s="54"/>
    </row>
    <row r="27" spans="1:15" s="58" customFormat="1" ht="15" x14ac:dyDescent="0.25">
      <c r="A27" s="65" t="s">
        <v>69</v>
      </c>
      <c r="B27" s="54" t="s">
        <v>268</v>
      </c>
      <c r="C27" s="54"/>
      <c r="D27" s="54"/>
      <c r="E27" s="54"/>
      <c r="F27" s="54"/>
      <c r="G27" s="54"/>
      <c r="H27" s="54"/>
      <c r="I27" s="54"/>
      <c r="J27" s="54"/>
      <c r="K27" s="54"/>
      <c r="L27" s="54"/>
      <c r="M27" s="54"/>
      <c r="N27" s="54"/>
    </row>
    <row r="28" spans="1:15" s="58" customFormat="1" ht="15" x14ac:dyDescent="0.25">
      <c r="A28" s="65" t="s">
        <v>70</v>
      </c>
      <c r="B28" s="67" t="s">
        <v>278</v>
      </c>
      <c r="C28" s="54"/>
      <c r="D28" s="54"/>
      <c r="E28" s="54"/>
      <c r="F28" s="54"/>
      <c r="G28" s="54"/>
      <c r="H28" s="54"/>
      <c r="I28" s="54"/>
      <c r="J28" s="54"/>
      <c r="K28" s="54"/>
      <c r="L28" s="54"/>
      <c r="M28" s="54"/>
      <c r="N28" s="54"/>
    </row>
    <row r="29" spans="1:15" ht="15.75" x14ac:dyDescent="0.25">
      <c r="A29" s="11"/>
      <c r="B29" s="29"/>
      <c r="C29" s="29"/>
      <c r="D29" s="29"/>
      <c r="E29" s="29"/>
      <c r="F29" s="29"/>
      <c r="G29" s="29"/>
      <c r="H29" s="29"/>
      <c r="I29" s="29"/>
      <c r="J29" s="29"/>
      <c r="K29" s="29"/>
      <c r="L29" s="29"/>
      <c r="M29" s="29"/>
      <c r="N29" s="29"/>
    </row>
    <row r="30" spans="1:15" ht="15.75" x14ac:dyDescent="0.25">
      <c r="A30" s="11"/>
      <c r="B30" s="29"/>
      <c r="C30" s="29"/>
      <c r="D30" s="29"/>
      <c r="E30" s="29"/>
      <c r="F30" s="29"/>
      <c r="G30" s="29"/>
      <c r="H30" s="29"/>
      <c r="I30" s="29"/>
      <c r="J30" s="29"/>
      <c r="K30" s="29"/>
      <c r="L30" s="29"/>
      <c r="M30" s="29"/>
      <c r="N30" s="29"/>
    </row>
    <row r="31" spans="1:15" ht="15.75" x14ac:dyDescent="0.25">
      <c r="A31" s="11"/>
      <c r="C31" s="29"/>
      <c r="D31" s="29"/>
      <c r="E31" s="29"/>
      <c r="F31" s="29"/>
      <c r="G31" s="29"/>
      <c r="H31" s="29"/>
      <c r="I31" s="29"/>
      <c r="J31" s="29"/>
      <c r="K31" s="29"/>
      <c r="L31" s="29"/>
      <c r="M31" s="29"/>
      <c r="N31" s="29"/>
      <c r="O31" s="29"/>
    </row>
    <row r="32" spans="1:15" ht="15.75" x14ac:dyDescent="0.25">
      <c r="A32" s="11"/>
      <c r="B32" s="11"/>
      <c r="C32" s="29"/>
      <c r="D32" s="29"/>
      <c r="E32" s="29"/>
      <c r="F32" s="29"/>
      <c r="G32" s="29"/>
      <c r="H32" s="29"/>
      <c r="I32" s="29"/>
      <c r="J32" s="29"/>
      <c r="K32" s="29"/>
      <c r="L32" s="29"/>
      <c r="M32" s="29"/>
      <c r="N32" s="29"/>
      <c r="O32" s="29"/>
    </row>
    <row r="33" spans="1:15" ht="15.75" x14ac:dyDescent="0.25">
      <c r="A33" s="29"/>
      <c r="B33" s="29"/>
      <c r="C33" s="29"/>
      <c r="D33" s="29"/>
      <c r="E33" s="29"/>
      <c r="F33" s="29"/>
      <c r="G33" s="29"/>
      <c r="H33" s="29"/>
      <c r="I33" s="29"/>
      <c r="J33" s="29"/>
      <c r="K33" s="29"/>
      <c r="L33" s="29"/>
      <c r="M33" s="29"/>
      <c r="N33" s="29"/>
      <c r="O33" s="2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8" topLeftCell="A9" activePane="bottomLeft" state="frozen"/>
      <selection pane="bottomLeft" activeCell="C14" sqref="C14"/>
    </sheetView>
  </sheetViews>
  <sheetFormatPr defaultRowHeight="12.75" x14ac:dyDescent="0.2"/>
  <cols>
    <col min="1" max="16" width="15.5703125" customWidth="1"/>
  </cols>
  <sheetData>
    <row r="1" spans="1:16" ht="18" x14ac:dyDescent="0.25">
      <c r="A1" s="46" t="s">
        <v>0</v>
      </c>
      <c r="B1" s="46"/>
      <c r="C1" s="46"/>
      <c r="D1" s="47"/>
      <c r="E1" s="47"/>
      <c r="F1" s="47"/>
      <c r="G1" s="29"/>
      <c r="H1" s="29"/>
      <c r="I1" s="29"/>
      <c r="J1" s="29"/>
      <c r="K1" s="29"/>
      <c r="L1" s="29"/>
      <c r="M1" s="29"/>
      <c r="N1" s="29"/>
      <c r="O1" s="29"/>
    </row>
    <row r="2" spans="1:16" ht="18" x14ac:dyDescent="0.25">
      <c r="A2" s="48"/>
      <c r="B2" s="48"/>
      <c r="C2" s="48"/>
      <c r="D2" s="49"/>
      <c r="E2" s="49"/>
      <c r="F2" s="49"/>
      <c r="I2" s="29"/>
      <c r="J2" s="29"/>
      <c r="K2" s="29"/>
      <c r="L2" s="29"/>
      <c r="M2" s="29"/>
      <c r="N2" s="29"/>
      <c r="O2" s="29"/>
    </row>
    <row r="3" spans="1:16" ht="18" x14ac:dyDescent="0.25">
      <c r="A3" s="50" t="s">
        <v>254</v>
      </c>
      <c r="B3" s="50"/>
      <c r="C3" s="50"/>
      <c r="D3" s="47"/>
      <c r="E3" s="47"/>
      <c r="F3" s="47"/>
      <c r="G3" s="29"/>
      <c r="H3" s="29"/>
      <c r="I3" s="29"/>
      <c r="J3" s="29"/>
      <c r="K3" s="29"/>
      <c r="L3" s="29"/>
      <c r="M3" s="29"/>
      <c r="N3" s="29"/>
      <c r="O3" s="29"/>
    </row>
    <row r="4" spans="1:16" ht="18" x14ac:dyDescent="0.25">
      <c r="A4" s="50"/>
      <c r="B4" s="50"/>
      <c r="C4" s="50"/>
      <c r="D4" s="47"/>
      <c r="E4" s="47"/>
      <c r="F4" s="47"/>
      <c r="G4" s="29"/>
      <c r="H4" s="29"/>
      <c r="I4" s="29"/>
      <c r="J4" s="29"/>
      <c r="K4" s="29"/>
      <c r="L4" s="29"/>
      <c r="M4" s="29"/>
      <c r="N4" s="29"/>
      <c r="O4" s="29"/>
    </row>
    <row r="5" spans="1:16" x14ac:dyDescent="0.2">
      <c r="A5" s="51"/>
      <c r="B5" s="51"/>
      <c r="C5" s="51"/>
      <c r="D5" s="52"/>
      <c r="E5" s="52"/>
      <c r="F5" s="52"/>
      <c r="G5" s="52"/>
      <c r="H5" s="52"/>
      <c r="I5" s="52"/>
      <c r="J5" s="52"/>
      <c r="K5" s="52"/>
      <c r="L5" s="52"/>
      <c r="M5" s="52"/>
      <c r="N5" s="52"/>
      <c r="O5" s="52"/>
    </row>
    <row r="6" spans="1:16" ht="18" x14ac:dyDescent="0.25">
      <c r="A6" s="51"/>
      <c r="B6" s="51"/>
      <c r="C6" s="50"/>
      <c r="D6" s="47"/>
      <c r="E6" s="47"/>
      <c r="F6" s="47"/>
      <c r="G6" s="29"/>
      <c r="H6" s="29"/>
      <c r="I6" s="29"/>
      <c r="J6" s="29"/>
      <c r="K6" s="29"/>
      <c r="L6" s="29"/>
      <c r="M6" s="29"/>
      <c r="N6" s="29"/>
      <c r="O6" s="29"/>
    </row>
    <row r="7" spans="1:16" ht="63.75" x14ac:dyDescent="0.2">
      <c r="A7" s="85" t="s">
        <v>272</v>
      </c>
      <c r="B7" s="85" t="s">
        <v>273</v>
      </c>
      <c r="C7" s="86" t="s">
        <v>255</v>
      </c>
      <c r="D7" s="85" t="s">
        <v>256</v>
      </c>
      <c r="E7" s="85" t="s">
        <v>328</v>
      </c>
      <c r="F7" s="86" t="s">
        <v>269</v>
      </c>
      <c r="G7" s="86" t="s">
        <v>270</v>
      </c>
      <c r="H7" s="86" t="s">
        <v>327</v>
      </c>
      <c r="I7" s="86" t="s">
        <v>92</v>
      </c>
      <c r="J7" s="86" t="s">
        <v>271</v>
      </c>
      <c r="K7" s="86" t="s">
        <v>82</v>
      </c>
      <c r="L7" s="86" t="s">
        <v>257</v>
      </c>
      <c r="M7" s="86" t="s">
        <v>258</v>
      </c>
      <c r="N7" s="86" t="s">
        <v>85</v>
      </c>
      <c r="O7" s="86" t="s">
        <v>107</v>
      </c>
      <c r="P7" s="87" t="s">
        <v>274</v>
      </c>
    </row>
    <row r="8" spans="1:16" x14ac:dyDescent="0.2">
      <c r="A8" s="70" t="s">
        <v>56</v>
      </c>
      <c r="B8" s="70" t="s">
        <v>57</v>
      </c>
      <c r="C8" s="70" t="s">
        <v>55</v>
      </c>
      <c r="D8" s="70" t="s">
        <v>58</v>
      </c>
      <c r="E8" s="70" t="s">
        <v>59</v>
      </c>
      <c r="F8" s="70" t="s">
        <v>60</v>
      </c>
      <c r="G8" s="70" t="s">
        <v>61</v>
      </c>
      <c r="H8" s="70" t="s">
        <v>62</v>
      </c>
      <c r="I8" s="70" t="s">
        <v>63</v>
      </c>
      <c r="J8" s="70" t="s">
        <v>64</v>
      </c>
      <c r="K8" s="70" t="s">
        <v>65</v>
      </c>
      <c r="L8" s="70" t="s">
        <v>66</v>
      </c>
      <c r="M8" s="70" t="s">
        <v>67</v>
      </c>
      <c r="N8" s="70" t="s">
        <v>68</v>
      </c>
      <c r="O8" s="70" t="s">
        <v>69</v>
      </c>
      <c r="P8" s="70" t="s">
        <v>70</v>
      </c>
    </row>
    <row r="9" spans="1:16" ht="15.75" x14ac:dyDescent="0.25">
      <c r="A9" s="79"/>
      <c r="B9" s="79"/>
      <c r="C9" s="79"/>
      <c r="D9" s="79"/>
      <c r="E9" s="79"/>
      <c r="F9" s="79"/>
      <c r="G9" s="80"/>
      <c r="H9" s="79"/>
      <c r="I9" s="79"/>
      <c r="J9" s="79"/>
      <c r="K9" s="79"/>
      <c r="L9" s="79"/>
      <c r="M9" s="79" t="e">
        <f>L9/K9</f>
        <v>#DIV/0!</v>
      </c>
      <c r="N9" s="79"/>
      <c r="O9" s="79"/>
      <c r="P9" s="81"/>
    </row>
    <row r="10" spans="1:16" ht="15.75" x14ac:dyDescent="0.25">
      <c r="A10" s="82"/>
      <c r="B10" s="82"/>
      <c r="C10" s="82"/>
      <c r="E10" s="29"/>
      <c r="F10" s="29"/>
      <c r="G10" s="29"/>
      <c r="H10" s="29"/>
      <c r="I10" s="29"/>
      <c r="J10" s="29"/>
      <c r="K10" s="29"/>
      <c r="L10" s="29"/>
      <c r="M10" s="29"/>
      <c r="N10" s="29"/>
      <c r="O10" s="29"/>
    </row>
    <row r="11" spans="1:16" ht="15.75" x14ac:dyDescent="0.25">
      <c r="A11" s="11" t="s">
        <v>259</v>
      </c>
      <c r="B11" s="11"/>
      <c r="C11" s="29"/>
      <c r="D11" s="29"/>
      <c r="E11" s="29"/>
      <c r="F11" s="29"/>
      <c r="G11" s="29"/>
      <c r="H11" s="29"/>
      <c r="I11" s="29"/>
      <c r="J11" s="29"/>
      <c r="K11" s="29"/>
      <c r="L11" s="29"/>
      <c r="M11" s="29"/>
      <c r="N11" s="29"/>
      <c r="O11" s="29"/>
    </row>
    <row r="12" spans="1:16" ht="15.75" x14ac:dyDescent="0.25">
      <c r="A12" s="11" t="s">
        <v>56</v>
      </c>
      <c r="B12" s="83" t="s">
        <v>260</v>
      </c>
      <c r="C12" s="83"/>
      <c r="D12" s="29"/>
      <c r="E12" s="29"/>
      <c r="F12" s="29"/>
      <c r="G12" s="29"/>
      <c r="H12" s="29"/>
      <c r="I12" s="29"/>
      <c r="J12" s="29"/>
      <c r="K12" s="29"/>
      <c r="L12" s="29"/>
      <c r="M12" s="29"/>
      <c r="N12" s="29"/>
    </row>
    <row r="13" spans="1:16" ht="15.75" x14ac:dyDescent="0.25">
      <c r="A13" s="11" t="s">
        <v>57</v>
      </c>
      <c r="B13" s="9" t="s">
        <v>306</v>
      </c>
      <c r="C13" s="83"/>
      <c r="D13" s="29"/>
      <c r="E13" s="29"/>
      <c r="F13" s="29"/>
      <c r="G13" s="29"/>
      <c r="H13" s="29"/>
      <c r="I13" s="29"/>
      <c r="J13" s="29"/>
      <c r="K13" s="29"/>
      <c r="L13" s="29"/>
      <c r="M13" s="29"/>
      <c r="N13" s="29"/>
    </row>
    <row r="14" spans="1:16" ht="15.75" x14ac:dyDescent="0.25">
      <c r="A14" s="11" t="s">
        <v>55</v>
      </c>
      <c r="B14" s="83" t="s">
        <v>261</v>
      </c>
      <c r="C14" s="83"/>
      <c r="D14" s="29"/>
      <c r="E14" s="29"/>
      <c r="F14" s="29"/>
      <c r="G14" s="29"/>
      <c r="H14" s="29"/>
      <c r="I14" s="29"/>
      <c r="J14" s="29"/>
      <c r="K14" s="29"/>
      <c r="L14" s="29"/>
      <c r="M14" s="29"/>
      <c r="N14" s="29"/>
    </row>
    <row r="15" spans="1:16" ht="15.75" x14ac:dyDescent="0.25">
      <c r="A15" s="11" t="s">
        <v>58</v>
      </c>
      <c r="B15" s="83" t="s">
        <v>262</v>
      </c>
      <c r="C15" s="83"/>
      <c r="D15" s="29"/>
      <c r="E15" s="29"/>
      <c r="F15" s="29"/>
      <c r="G15" s="29"/>
      <c r="H15" s="29"/>
      <c r="I15" s="29"/>
      <c r="J15" s="29"/>
      <c r="K15" s="29"/>
      <c r="L15" s="29"/>
      <c r="M15" s="29"/>
      <c r="N15" s="29"/>
    </row>
    <row r="16" spans="1:16" ht="15.75" x14ac:dyDescent="0.25">
      <c r="A16" s="11" t="s">
        <v>59</v>
      </c>
      <c r="B16" s="83" t="s">
        <v>329</v>
      </c>
      <c r="C16" s="83"/>
      <c r="D16" s="29"/>
      <c r="E16" s="29"/>
      <c r="F16" s="29"/>
      <c r="G16" s="29"/>
      <c r="H16" s="29"/>
      <c r="I16" s="29"/>
      <c r="J16" s="29"/>
      <c r="K16" s="29"/>
      <c r="L16" s="29"/>
      <c r="M16" s="29"/>
      <c r="N16" s="29"/>
    </row>
    <row r="17" spans="1:15" ht="15.75" x14ac:dyDescent="0.25">
      <c r="A17" s="11" t="s">
        <v>60</v>
      </c>
      <c r="B17" s="83" t="s">
        <v>263</v>
      </c>
      <c r="C17" s="83"/>
      <c r="D17" s="29"/>
      <c r="E17" s="29"/>
      <c r="F17" s="29"/>
      <c r="G17" s="29"/>
      <c r="H17" s="29"/>
      <c r="I17" s="29"/>
      <c r="J17" s="29"/>
      <c r="K17" s="29"/>
      <c r="L17" s="29"/>
      <c r="M17" s="29"/>
      <c r="N17" s="29"/>
    </row>
    <row r="18" spans="1:15" ht="15.75" x14ac:dyDescent="0.25">
      <c r="A18" s="11" t="s">
        <v>61</v>
      </c>
      <c r="B18" s="83" t="s">
        <v>276</v>
      </c>
      <c r="C18" s="83"/>
      <c r="D18" s="29"/>
      <c r="E18" s="29"/>
      <c r="F18" s="29"/>
      <c r="G18" s="29"/>
      <c r="H18" s="29"/>
      <c r="I18" s="29"/>
      <c r="J18" s="29"/>
      <c r="K18" s="29"/>
      <c r="L18" s="29"/>
      <c r="M18" s="29"/>
      <c r="N18" s="29"/>
    </row>
    <row r="19" spans="1:15" ht="15.75" x14ac:dyDescent="0.25">
      <c r="A19" s="11" t="s">
        <v>62</v>
      </c>
      <c r="B19" s="83" t="s">
        <v>326</v>
      </c>
      <c r="C19" s="83"/>
      <c r="D19" s="29"/>
      <c r="E19" s="29"/>
      <c r="F19" s="29"/>
      <c r="G19" s="29"/>
      <c r="H19" s="29"/>
      <c r="I19" s="29"/>
      <c r="J19" s="29"/>
      <c r="K19" s="29"/>
      <c r="L19" s="29"/>
      <c r="M19" s="29"/>
      <c r="N19" s="29"/>
    </row>
    <row r="20" spans="1:15" ht="15.75" x14ac:dyDescent="0.25">
      <c r="A20" s="11" t="s">
        <v>63</v>
      </c>
      <c r="B20" s="84" t="s">
        <v>277</v>
      </c>
      <c r="C20" s="83"/>
      <c r="D20" s="29"/>
      <c r="E20" s="29"/>
      <c r="F20" s="29"/>
      <c r="G20" s="29"/>
      <c r="H20" s="29"/>
      <c r="I20" s="29"/>
      <c r="J20" s="29"/>
      <c r="K20" s="29"/>
      <c r="L20" s="29"/>
      <c r="M20" s="29"/>
      <c r="N20" s="29"/>
    </row>
    <row r="21" spans="1:15" ht="15.75" x14ac:dyDescent="0.25">
      <c r="A21" s="11" t="s">
        <v>64</v>
      </c>
      <c r="B21" s="83" t="s">
        <v>275</v>
      </c>
      <c r="C21" s="83"/>
      <c r="D21" s="29"/>
      <c r="E21" s="29"/>
      <c r="F21" s="29"/>
      <c r="G21" s="29"/>
      <c r="H21" s="29"/>
      <c r="I21" s="29"/>
      <c r="J21" s="29"/>
      <c r="K21" s="29"/>
      <c r="L21" s="29"/>
      <c r="M21" s="29"/>
      <c r="N21" s="29"/>
    </row>
    <row r="22" spans="1:15" ht="15.75" x14ac:dyDescent="0.25">
      <c r="A22" s="11" t="s">
        <v>65</v>
      </c>
      <c r="B22" s="83" t="s">
        <v>264</v>
      </c>
      <c r="C22" s="83"/>
      <c r="D22" s="29"/>
      <c r="E22" s="29"/>
      <c r="F22" s="29"/>
      <c r="G22" s="29"/>
      <c r="H22" s="29"/>
      <c r="I22" s="29"/>
      <c r="J22" s="29"/>
      <c r="K22" s="29"/>
      <c r="L22" s="29"/>
      <c r="M22" s="29"/>
      <c r="N22" s="29"/>
    </row>
    <row r="23" spans="1:15" ht="15.75" x14ac:dyDescent="0.25">
      <c r="A23" s="11" t="s">
        <v>66</v>
      </c>
      <c r="B23" s="83" t="s">
        <v>265</v>
      </c>
      <c r="C23" s="83"/>
      <c r="D23" s="29"/>
      <c r="E23" s="29"/>
      <c r="F23" s="29"/>
      <c r="G23" s="29"/>
      <c r="H23" s="29"/>
      <c r="I23" s="29"/>
      <c r="J23" s="29"/>
      <c r="K23" s="29"/>
      <c r="L23" s="29"/>
      <c r="M23" s="29"/>
      <c r="N23" s="29"/>
    </row>
    <row r="24" spans="1:15" ht="15.75" x14ac:dyDescent="0.25">
      <c r="A24" s="11" t="s">
        <v>67</v>
      </c>
      <c r="B24" s="83" t="s">
        <v>266</v>
      </c>
      <c r="C24" s="83"/>
      <c r="D24" s="29"/>
      <c r="E24" s="29"/>
      <c r="F24" s="29"/>
      <c r="G24" s="29"/>
      <c r="H24" s="29"/>
      <c r="I24" s="29"/>
      <c r="J24" s="29"/>
      <c r="K24" s="29"/>
      <c r="L24" s="29"/>
      <c r="M24" s="29"/>
      <c r="N24" s="29"/>
    </row>
    <row r="25" spans="1:15" ht="15.75" x14ac:dyDescent="0.25">
      <c r="A25" s="11" t="s">
        <v>68</v>
      </c>
      <c r="B25" s="83" t="s">
        <v>267</v>
      </c>
      <c r="C25" s="83"/>
      <c r="D25" s="29"/>
      <c r="E25" s="29"/>
      <c r="F25" s="29"/>
      <c r="G25" s="29"/>
      <c r="H25" s="29"/>
      <c r="I25" s="29"/>
      <c r="J25" s="29"/>
      <c r="K25" s="29"/>
      <c r="L25" s="29"/>
      <c r="M25" s="29"/>
      <c r="N25" s="29"/>
    </row>
    <row r="26" spans="1:15" ht="15.75" x14ac:dyDescent="0.25">
      <c r="A26" s="11" t="s">
        <v>69</v>
      </c>
      <c r="B26" s="83" t="s">
        <v>268</v>
      </c>
      <c r="C26" s="83"/>
      <c r="D26" s="29"/>
      <c r="E26" s="29"/>
      <c r="F26" s="29"/>
      <c r="G26" s="29"/>
      <c r="H26" s="29"/>
      <c r="I26" s="29"/>
      <c r="J26" s="29"/>
      <c r="K26" s="29"/>
      <c r="L26" s="29"/>
      <c r="M26" s="29"/>
      <c r="N26" s="29"/>
    </row>
    <row r="27" spans="1:15" ht="15.75" x14ac:dyDescent="0.25">
      <c r="A27" s="11" t="s">
        <v>70</v>
      </c>
      <c r="B27" s="84" t="s">
        <v>278</v>
      </c>
      <c r="C27" s="83"/>
      <c r="D27" s="29"/>
      <c r="E27" s="29"/>
      <c r="F27" s="29"/>
      <c r="G27" s="29"/>
      <c r="H27" s="29"/>
      <c r="I27" s="29"/>
      <c r="J27" s="29"/>
      <c r="K27" s="29"/>
      <c r="L27" s="29"/>
      <c r="M27" s="29"/>
      <c r="N27" s="29"/>
    </row>
    <row r="28" spans="1:15" ht="15.75" x14ac:dyDescent="0.25">
      <c r="A28" s="11"/>
      <c r="B28" s="29"/>
      <c r="C28" s="29"/>
      <c r="D28" s="29"/>
      <c r="E28" s="29"/>
      <c r="F28" s="29"/>
      <c r="G28" s="29"/>
      <c r="H28" s="29"/>
      <c r="I28" s="29"/>
      <c r="J28" s="29"/>
      <c r="K28" s="29"/>
      <c r="L28" s="29"/>
      <c r="M28" s="29"/>
      <c r="N28" s="29"/>
    </row>
    <row r="29" spans="1:15" ht="15.75" x14ac:dyDescent="0.25">
      <c r="A29" s="11"/>
      <c r="B29" s="29"/>
      <c r="C29" s="29"/>
      <c r="D29" s="29"/>
      <c r="E29" s="29"/>
      <c r="F29" s="29"/>
      <c r="G29" s="29"/>
      <c r="H29" s="29"/>
      <c r="I29" s="29"/>
      <c r="J29" s="29"/>
      <c r="K29" s="29"/>
      <c r="L29" s="29"/>
      <c r="M29" s="29"/>
      <c r="N29" s="29"/>
    </row>
    <row r="30" spans="1:15" ht="15.75" x14ac:dyDescent="0.25">
      <c r="A30" s="11"/>
      <c r="C30" s="29"/>
      <c r="D30" s="29"/>
      <c r="E30" s="29"/>
      <c r="F30" s="29"/>
      <c r="G30" s="29"/>
      <c r="H30" s="29"/>
      <c r="I30" s="29"/>
      <c r="J30" s="29"/>
      <c r="K30" s="29"/>
      <c r="L30" s="29"/>
      <c r="M30" s="29"/>
      <c r="N30" s="29"/>
      <c r="O30" s="29"/>
    </row>
    <row r="31" spans="1:15" ht="15.75" x14ac:dyDescent="0.25">
      <c r="A31" s="11"/>
      <c r="B31" s="11"/>
      <c r="C31" s="29"/>
      <c r="D31" s="29"/>
      <c r="E31" s="29"/>
      <c r="F31" s="29"/>
      <c r="G31" s="29"/>
      <c r="H31" s="29"/>
      <c r="I31" s="29"/>
      <c r="J31" s="29"/>
      <c r="K31" s="29"/>
      <c r="L31" s="29"/>
      <c r="M31" s="29"/>
      <c r="N31" s="29"/>
      <c r="O31" s="29"/>
    </row>
    <row r="32" spans="1:15" ht="15.75" x14ac:dyDescent="0.25">
      <c r="A32" s="29"/>
      <c r="B32" s="29"/>
      <c r="C32" s="29"/>
      <c r="D32" s="29"/>
      <c r="E32" s="29"/>
      <c r="F32" s="29"/>
      <c r="G32" s="29"/>
      <c r="H32" s="29"/>
      <c r="I32" s="29"/>
      <c r="J32" s="29"/>
      <c r="K32" s="29"/>
      <c r="L32" s="29"/>
      <c r="M32" s="29"/>
      <c r="N32" s="29"/>
      <c r="O32" s="2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29" sqref="A29"/>
    </sheetView>
  </sheetViews>
  <sheetFormatPr defaultColWidth="12.5703125" defaultRowHeight="15.75" x14ac:dyDescent="0.25"/>
  <cols>
    <col min="1" max="1" width="53.140625" style="29" bestFit="1" customWidth="1"/>
    <col min="2" max="3" width="15.5703125" style="29" customWidth="1"/>
    <col min="4" max="4" width="36.140625" style="29" customWidth="1"/>
    <col min="5" max="5" width="12.5703125" style="29" customWidth="1"/>
    <col min="6" max="16384" width="12.5703125" style="29"/>
  </cols>
  <sheetData>
    <row r="1" spans="1:4" ht="18" x14ac:dyDescent="0.25">
      <c r="A1" s="3" t="s">
        <v>0</v>
      </c>
    </row>
    <row r="3" spans="1:4" ht="18.75" thickBot="1" x14ac:dyDescent="0.3">
      <c r="A3" s="5" t="s">
        <v>279</v>
      </c>
    </row>
    <row r="4" spans="1:4" s="54" customFormat="1" thickBot="1" x14ac:dyDescent="0.3">
      <c r="A4" s="113" t="s">
        <v>216</v>
      </c>
      <c r="B4" s="114" t="s">
        <v>199</v>
      </c>
      <c r="C4" s="149" t="s">
        <v>200</v>
      </c>
      <c r="D4" s="115" t="s">
        <v>217</v>
      </c>
    </row>
    <row r="5" spans="1:4" s="54" customFormat="1" ht="15" x14ac:dyDescent="0.25">
      <c r="A5" s="116" t="s">
        <v>280</v>
      </c>
      <c r="B5" s="117"/>
      <c r="C5" s="118"/>
      <c r="D5" s="119"/>
    </row>
    <row r="6" spans="1:4" s="54" customFormat="1" ht="15" x14ac:dyDescent="0.25">
      <c r="A6" s="120" t="s">
        <v>252</v>
      </c>
      <c r="B6" s="121">
        <f>B5-B7</f>
        <v>0</v>
      </c>
      <c r="C6" s="122"/>
      <c r="D6" s="123"/>
    </row>
    <row r="7" spans="1:4" s="54" customFormat="1" thickBot="1" x14ac:dyDescent="0.3">
      <c r="A7" s="124" t="s">
        <v>281</v>
      </c>
      <c r="B7" s="150">
        <f>B8+B12</f>
        <v>0</v>
      </c>
      <c r="C7" s="122"/>
      <c r="D7" s="146"/>
    </row>
    <row r="8" spans="1:4" s="54" customFormat="1" thickBot="1" x14ac:dyDescent="0.3">
      <c r="A8" s="151" t="s">
        <v>218</v>
      </c>
      <c r="B8" s="152"/>
      <c r="C8" s="153"/>
      <c r="D8" s="125"/>
    </row>
    <row r="9" spans="1:4" s="54" customFormat="1" ht="15" x14ac:dyDescent="0.25">
      <c r="A9" s="125" t="s">
        <v>289</v>
      </c>
      <c r="B9" s="154"/>
      <c r="C9" s="153"/>
      <c r="D9" s="134"/>
    </row>
    <row r="10" spans="1:4" s="54" customFormat="1" ht="15" x14ac:dyDescent="0.25">
      <c r="A10" s="120" t="s">
        <v>252</v>
      </c>
      <c r="B10" s="155">
        <f>B9-B11-B12</f>
        <v>0</v>
      </c>
      <c r="C10" s="153"/>
      <c r="D10" s="134"/>
    </row>
    <row r="11" spans="1:4" s="54" customFormat="1" thickBot="1" x14ac:dyDescent="0.3">
      <c r="A11" s="156" t="s">
        <v>295</v>
      </c>
      <c r="B11" s="157"/>
      <c r="C11" s="158"/>
      <c r="D11" s="129"/>
    </row>
    <row r="12" spans="1:4" s="54" customFormat="1" ht="15" x14ac:dyDescent="0.25">
      <c r="A12" s="116" t="s">
        <v>288</v>
      </c>
      <c r="B12" s="159"/>
      <c r="C12" s="126"/>
      <c r="D12" s="116"/>
    </row>
    <row r="13" spans="1:4" s="54" customFormat="1" thickBot="1" x14ac:dyDescent="0.3">
      <c r="A13" s="124" t="s">
        <v>252</v>
      </c>
      <c r="B13" s="127">
        <f>B12-B14</f>
        <v>0</v>
      </c>
      <c r="C13" s="128">
        <f>C14</f>
        <v>0</v>
      </c>
      <c r="D13" s="129"/>
    </row>
    <row r="14" spans="1:4" s="54" customFormat="1" ht="15" x14ac:dyDescent="0.25">
      <c r="A14" s="125" t="s">
        <v>290</v>
      </c>
      <c r="B14" s="130">
        <f>SUM(B15:B19)</f>
        <v>0</v>
      </c>
      <c r="C14" s="131">
        <f>C15+C16+C17+C18+C19</f>
        <v>0</v>
      </c>
      <c r="D14" s="125"/>
    </row>
    <row r="15" spans="1:4" s="54" customFormat="1" ht="15" x14ac:dyDescent="0.25">
      <c r="A15" s="120" t="s">
        <v>248</v>
      </c>
      <c r="B15" s="132">
        <f>B20</f>
        <v>0</v>
      </c>
      <c r="C15" s="133">
        <f>C20</f>
        <v>0</v>
      </c>
      <c r="D15" s="134"/>
    </row>
    <row r="16" spans="1:4" s="54" customFormat="1" ht="15" x14ac:dyDescent="0.25">
      <c r="A16" s="120" t="s">
        <v>321</v>
      </c>
      <c r="B16" s="135"/>
      <c r="C16" s="136"/>
      <c r="D16" s="134"/>
    </row>
    <row r="17" spans="1:4" s="54" customFormat="1" ht="15" x14ac:dyDescent="0.25">
      <c r="A17" s="120" t="s">
        <v>322</v>
      </c>
      <c r="B17" s="135"/>
      <c r="C17" s="136"/>
      <c r="D17" s="134"/>
    </row>
    <row r="18" spans="1:4" s="54" customFormat="1" ht="15" x14ac:dyDescent="0.25">
      <c r="A18" s="120" t="s">
        <v>323</v>
      </c>
      <c r="B18" s="135"/>
      <c r="C18" s="136"/>
      <c r="D18" s="134"/>
    </row>
    <row r="19" spans="1:4" s="54" customFormat="1" thickBot="1" x14ac:dyDescent="0.3">
      <c r="A19" s="124" t="s">
        <v>324</v>
      </c>
      <c r="B19" s="137"/>
      <c r="C19" s="138"/>
      <c r="D19" s="129"/>
    </row>
    <row r="20" spans="1:4" s="54" customFormat="1" ht="15" x14ac:dyDescent="0.25">
      <c r="A20" s="116" t="s">
        <v>283</v>
      </c>
      <c r="B20" s="139">
        <f>B21+B22+B23</f>
        <v>0</v>
      </c>
      <c r="C20" s="140">
        <f>C21+C22+C23</f>
        <v>0</v>
      </c>
      <c r="D20" s="116"/>
    </row>
    <row r="21" spans="1:4" s="54" customFormat="1" ht="15" x14ac:dyDescent="0.25">
      <c r="A21" s="120" t="s">
        <v>249</v>
      </c>
      <c r="B21" s="141"/>
      <c r="C21" s="142"/>
      <c r="D21" s="134"/>
    </row>
    <row r="22" spans="1:4" s="54" customFormat="1" ht="15" x14ac:dyDescent="0.25">
      <c r="A22" s="120" t="s">
        <v>250</v>
      </c>
      <c r="B22" s="141"/>
      <c r="C22" s="142"/>
      <c r="D22" s="134"/>
    </row>
    <row r="23" spans="1:4" s="54" customFormat="1" thickBot="1" x14ac:dyDescent="0.3">
      <c r="A23" s="124" t="s">
        <v>251</v>
      </c>
      <c r="B23" s="143"/>
      <c r="C23" s="144"/>
      <c r="D23" s="129"/>
    </row>
    <row r="24" spans="1:4" s="54" customFormat="1" ht="15" x14ac:dyDescent="0.25">
      <c r="A24" s="145"/>
      <c r="B24" s="145"/>
      <c r="C24" s="145"/>
      <c r="D24" s="145"/>
    </row>
    <row r="25" spans="1:4" s="54" customFormat="1" ht="15" x14ac:dyDescent="0.25">
      <c r="A25" s="164" t="s">
        <v>228</v>
      </c>
      <c r="B25" s="145"/>
      <c r="C25" s="145"/>
      <c r="D25" s="145"/>
    </row>
    <row r="26" spans="1:4" s="54" customFormat="1" ht="15" x14ac:dyDescent="0.25">
      <c r="A26" s="83" t="s">
        <v>253</v>
      </c>
      <c r="B26" s="145"/>
      <c r="C26" s="145"/>
      <c r="D26" s="145"/>
    </row>
  </sheetData>
  <pageMargins left="0.25" right="0.25" top="0.75" bottom="0.75" header="0.3" footer="0.3"/>
  <pageSetup paperSize="9" scale="60" orientation="landscape"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26" sqref="D26"/>
    </sheetView>
  </sheetViews>
  <sheetFormatPr defaultRowHeight="12.75" x14ac:dyDescent="0.2"/>
  <cols>
    <col min="1" max="1" width="30.7109375" style="31" customWidth="1"/>
    <col min="2" max="4" width="23.42578125" style="31" customWidth="1"/>
    <col min="5" max="16384" width="9.140625" style="31"/>
  </cols>
  <sheetData>
    <row r="1" spans="1:5" s="88" customFormat="1" ht="18" x14ac:dyDescent="0.25">
      <c r="A1" s="41" t="s">
        <v>0</v>
      </c>
    </row>
    <row r="2" spans="1:5" s="88" customFormat="1" ht="18" x14ac:dyDescent="0.25">
      <c r="A2" s="40"/>
      <c r="B2" s="89"/>
      <c r="C2" s="89"/>
      <c r="D2" s="89"/>
      <c r="E2" s="89"/>
    </row>
    <row r="3" spans="1:5" s="88" customFormat="1" ht="18" x14ac:dyDescent="0.25">
      <c r="A3" s="39" t="s">
        <v>398</v>
      </c>
    </row>
    <row r="4" spans="1:5" s="88" customFormat="1" ht="18.75" thickBot="1" x14ac:dyDescent="0.3">
      <c r="A4" s="39"/>
    </row>
    <row r="5" spans="1:5" s="90" customFormat="1" ht="26.25" thickBot="1" x14ac:dyDescent="0.25">
      <c r="B5" s="91" t="s">
        <v>399</v>
      </c>
      <c r="C5" s="91" t="s">
        <v>400</v>
      </c>
      <c r="D5" s="92" t="s">
        <v>401</v>
      </c>
      <c r="E5" s="93"/>
    </row>
    <row r="6" spans="1:5" s="94" customFormat="1" x14ac:dyDescent="0.2">
      <c r="B6" s="95"/>
      <c r="C6" s="95"/>
      <c r="D6" s="96"/>
    </row>
    <row r="7" spans="1:5" s="99" customFormat="1" ht="51" x14ac:dyDescent="0.2">
      <c r="A7" s="97" t="s">
        <v>402</v>
      </c>
      <c r="B7" s="98"/>
      <c r="C7" s="98"/>
      <c r="D7" s="98"/>
    </row>
    <row r="8" spans="1:5" s="99" customFormat="1" x14ac:dyDescent="0.2">
      <c r="A8" s="97"/>
      <c r="B8" s="98"/>
      <c r="C8" s="98"/>
      <c r="D8" s="98"/>
    </row>
    <row r="9" spans="1:5" s="99" customFormat="1" ht="51" x14ac:dyDescent="0.2">
      <c r="A9" s="97" t="s">
        <v>403</v>
      </c>
      <c r="B9" s="98"/>
      <c r="C9" s="98"/>
      <c r="D9" s="98"/>
    </row>
    <row r="10" spans="1:5" s="99" customFormat="1" x14ac:dyDescent="0.2">
      <c r="A10" s="97"/>
      <c r="B10" s="98"/>
      <c r="C10" s="98"/>
      <c r="D10" s="98"/>
    </row>
    <row r="11" spans="1:5" s="99" customFormat="1" ht="25.5" x14ac:dyDescent="0.2">
      <c r="A11" s="97" t="s">
        <v>404</v>
      </c>
      <c r="B11" s="98"/>
      <c r="C11" s="98"/>
      <c r="D11" s="98"/>
    </row>
    <row r="12" spans="1:5" ht="13.5" thickBot="1" x14ac:dyDescent="0.25">
      <c r="A12" s="100"/>
      <c r="B12" s="101"/>
      <c r="C12" s="101"/>
      <c r="D12" s="101"/>
    </row>
    <row r="14" spans="1:5" x14ac:dyDescent="0.2">
      <c r="A14" s="31" t="s">
        <v>405</v>
      </c>
    </row>
    <row r="15" spans="1:5" x14ac:dyDescent="0.2">
      <c r="A15" s="31" t="s">
        <v>406</v>
      </c>
    </row>
    <row r="16" spans="1:5" x14ac:dyDescent="0.2">
      <c r="A16" s="31" t="s">
        <v>407</v>
      </c>
    </row>
    <row r="17" spans="1:1" x14ac:dyDescent="0.2">
      <c r="A17" s="31" t="s">
        <v>408</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16" sqref="A16"/>
    </sheetView>
  </sheetViews>
  <sheetFormatPr defaultColWidth="12.5703125" defaultRowHeight="15.75" x14ac:dyDescent="0.25"/>
  <cols>
    <col min="1" max="1" width="53.140625" style="29" bestFit="1" customWidth="1"/>
    <col min="2" max="3" width="15.5703125" style="29" customWidth="1"/>
    <col min="4" max="4" width="36.140625" style="29" customWidth="1"/>
    <col min="5" max="5" width="12.5703125" style="29" customWidth="1"/>
    <col min="6" max="16384" width="12.5703125" style="29"/>
  </cols>
  <sheetData>
    <row r="1" spans="1:4" ht="18" x14ac:dyDescent="0.25">
      <c r="A1" s="3" t="s">
        <v>0</v>
      </c>
    </row>
    <row r="3" spans="1:4" ht="18.75" thickBot="1" x14ac:dyDescent="0.3">
      <c r="A3" s="5" t="s">
        <v>224</v>
      </c>
    </row>
    <row r="4" spans="1:4" s="54" customFormat="1" thickBot="1" x14ac:dyDescent="0.3">
      <c r="A4" s="166" t="s">
        <v>216</v>
      </c>
      <c r="B4" s="167" t="s">
        <v>199</v>
      </c>
      <c r="C4" s="167" t="s">
        <v>200</v>
      </c>
      <c r="D4" s="168" t="s">
        <v>217</v>
      </c>
    </row>
    <row r="5" spans="1:4" s="54" customFormat="1" ht="15" x14ac:dyDescent="0.25">
      <c r="A5" s="169" t="s">
        <v>226</v>
      </c>
      <c r="B5" s="170"/>
      <c r="C5" s="171"/>
      <c r="D5" s="172"/>
    </row>
    <row r="6" spans="1:4" s="54" customFormat="1" ht="15" x14ac:dyDescent="0.25">
      <c r="A6" s="173" t="s">
        <v>252</v>
      </c>
      <c r="B6" s="174">
        <f>B5-B7</f>
        <v>0</v>
      </c>
      <c r="C6" s="175"/>
      <c r="D6" s="176"/>
    </row>
    <row r="7" spans="1:4" s="54" customFormat="1" thickBot="1" x14ac:dyDescent="0.3">
      <c r="A7" s="177" t="s">
        <v>225</v>
      </c>
      <c r="B7" s="178">
        <f>B8+B9</f>
        <v>0</v>
      </c>
      <c r="C7" s="175"/>
      <c r="D7" s="179"/>
    </row>
    <row r="8" spans="1:4" s="54" customFormat="1" thickBot="1" x14ac:dyDescent="0.3">
      <c r="A8" s="180" t="s">
        <v>218</v>
      </c>
      <c r="B8" s="181"/>
      <c r="C8" s="182"/>
      <c r="D8" s="183"/>
    </row>
    <row r="9" spans="1:4" s="54" customFormat="1" ht="15" x14ac:dyDescent="0.25">
      <c r="A9" s="184" t="s">
        <v>282</v>
      </c>
      <c r="B9" s="185"/>
      <c r="C9" s="186"/>
      <c r="D9" s="184"/>
    </row>
    <row r="10" spans="1:4" s="54" customFormat="1" thickBot="1" x14ac:dyDescent="0.3">
      <c r="A10" s="177" t="s">
        <v>252</v>
      </c>
      <c r="B10" s="187">
        <f>B9-B11</f>
        <v>0</v>
      </c>
      <c r="C10" s="188">
        <f>C11</f>
        <v>0</v>
      </c>
      <c r="D10" s="189"/>
    </row>
    <row r="11" spans="1:4" s="54" customFormat="1" ht="15" x14ac:dyDescent="0.25">
      <c r="A11" s="184" t="s">
        <v>227</v>
      </c>
      <c r="B11" s="190">
        <f>SUM(B12:B16)</f>
        <v>0</v>
      </c>
      <c r="C11" s="191">
        <f>C12+C13+C14+C15+C16</f>
        <v>0</v>
      </c>
      <c r="D11" s="184"/>
    </row>
    <row r="12" spans="1:4" s="54" customFormat="1" ht="15" x14ac:dyDescent="0.25">
      <c r="A12" s="173" t="s">
        <v>248</v>
      </c>
      <c r="B12" s="192">
        <f>B17</f>
        <v>0</v>
      </c>
      <c r="C12" s="193">
        <f>C17</f>
        <v>0</v>
      </c>
      <c r="D12" s="194"/>
    </row>
    <row r="13" spans="1:4" s="54" customFormat="1" ht="15" x14ac:dyDescent="0.25">
      <c r="A13" s="173" t="s">
        <v>321</v>
      </c>
      <c r="B13" s="195"/>
      <c r="C13" s="196"/>
      <c r="D13" s="194"/>
    </row>
    <row r="14" spans="1:4" s="54" customFormat="1" ht="15" x14ac:dyDescent="0.25">
      <c r="A14" s="173" t="s">
        <v>322</v>
      </c>
      <c r="B14" s="195"/>
      <c r="C14" s="196"/>
      <c r="D14" s="194"/>
    </row>
    <row r="15" spans="1:4" s="54" customFormat="1" ht="15" x14ac:dyDescent="0.25">
      <c r="A15" s="173" t="s">
        <v>323</v>
      </c>
      <c r="B15" s="195"/>
      <c r="C15" s="196"/>
      <c r="D15" s="194"/>
    </row>
    <row r="16" spans="1:4" s="54" customFormat="1" thickBot="1" x14ac:dyDescent="0.3">
      <c r="A16" s="177" t="s">
        <v>324</v>
      </c>
      <c r="B16" s="197"/>
      <c r="C16" s="198"/>
      <c r="D16" s="189"/>
    </row>
    <row r="17" spans="1:4" s="54" customFormat="1" ht="15" x14ac:dyDescent="0.25">
      <c r="A17" s="169" t="s">
        <v>284</v>
      </c>
      <c r="B17" s="199">
        <f>B18+B19+B20</f>
        <v>0</v>
      </c>
      <c r="C17" s="200">
        <f>C18+C19+C20</f>
        <v>0</v>
      </c>
      <c r="D17" s="169"/>
    </row>
    <row r="18" spans="1:4" s="54" customFormat="1" ht="15" x14ac:dyDescent="0.25">
      <c r="A18" s="173" t="s">
        <v>249</v>
      </c>
      <c r="B18" s="201"/>
      <c r="C18" s="202"/>
      <c r="D18" s="194"/>
    </row>
    <row r="19" spans="1:4" s="54" customFormat="1" ht="15" x14ac:dyDescent="0.25">
      <c r="A19" s="173" t="s">
        <v>250</v>
      </c>
      <c r="B19" s="201"/>
      <c r="C19" s="202"/>
      <c r="D19" s="194"/>
    </row>
    <row r="20" spans="1:4" s="54" customFormat="1" thickBot="1" x14ac:dyDescent="0.3">
      <c r="A20" s="177" t="s">
        <v>251</v>
      </c>
      <c r="B20" s="203"/>
      <c r="C20" s="204"/>
      <c r="D20" s="189"/>
    </row>
    <row r="21" spans="1:4" s="54" customFormat="1" ht="15" x14ac:dyDescent="0.25">
      <c r="A21" s="83"/>
      <c r="B21" s="83"/>
      <c r="C21" s="83"/>
      <c r="D21" s="83"/>
    </row>
    <row r="22" spans="1:4" s="54" customFormat="1" ht="15" x14ac:dyDescent="0.25">
      <c r="A22" s="164" t="s">
        <v>228</v>
      </c>
      <c r="B22" s="83"/>
      <c r="C22" s="83"/>
      <c r="D22" s="83"/>
    </row>
    <row r="23" spans="1:4" s="54" customFormat="1" ht="15" x14ac:dyDescent="0.25">
      <c r="A23" s="83" t="s">
        <v>253</v>
      </c>
      <c r="B23" s="83"/>
      <c r="C23" s="83"/>
      <c r="D23" s="83"/>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6"/>
  <sheetViews>
    <sheetView zoomScaleNormal="100" workbookViewId="0">
      <selection activeCell="A20" sqref="A20"/>
    </sheetView>
  </sheetViews>
  <sheetFormatPr defaultColWidth="12.5703125" defaultRowHeight="15.75" x14ac:dyDescent="0.25"/>
  <cols>
    <col min="1" max="1" width="53.140625" style="29" bestFit="1" customWidth="1"/>
    <col min="2" max="2" width="15.5703125" style="29" customWidth="1"/>
    <col min="3" max="3" width="36.140625" style="29" customWidth="1"/>
    <col min="4" max="4" width="12.5703125" style="29" customWidth="1"/>
    <col min="5" max="16384" width="12.5703125" style="29"/>
  </cols>
  <sheetData>
    <row r="1" spans="1:3" ht="18" x14ac:dyDescent="0.25">
      <c r="A1" s="3" t="s">
        <v>0</v>
      </c>
    </row>
    <row r="3" spans="1:3" ht="18.75" thickBot="1" x14ac:dyDescent="0.3">
      <c r="A3" s="5" t="s">
        <v>285</v>
      </c>
    </row>
    <row r="4" spans="1:3" s="54" customFormat="1" thickBot="1" x14ac:dyDescent="0.3">
      <c r="A4" s="166" t="s">
        <v>216</v>
      </c>
      <c r="B4" s="167" t="s">
        <v>199</v>
      </c>
      <c r="C4" s="168" t="s">
        <v>217</v>
      </c>
    </row>
    <row r="5" spans="1:3" s="54" customFormat="1" ht="15" x14ac:dyDescent="0.25">
      <c r="A5" s="205" t="s">
        <v>291</v>
      </c>
      <c r="B5" s="206"/>
      <c r="C5" s="207"/>
    </row>
    <row r="6" spans="1:3" s="54" customFormat="1" thickBot="1" x14ac:dyDescent="0.3">
      <c r="A6" s="208" t="s">
        <v>252</v>
      </c>
      <c r="B6" s="209">
        <f>B5-B7</f>
        <v>0</v>
      </c>
      <c r="C6" s="210"/>
    </row>
    <row r="7" spans="1:3" s="54" customFormat="1" ht="15" x14ac:dyDescent="0.25">
      <c r="A7" s="205" t="s">
        <v>292</v>
      </c>
      <c r="B7" s="211">
        <f>SUM(B8:B12)</f>
        <v>0</v>
      </c>
      <c r="C7" s="207"/>
    </row>
    <row r="8" spans="1:3" s="54" customFormat="1" ht="15" x14ac:dyDescent="0.25">
      <c r="A8" s="212" t="s">
        <v>287</v>
      </c>
      <c r="B8" s="213"/>
      <c r="C8" s="176"/>
    </row>
    <row r="9" spans="1:3" s="54" customFormat="1" ht="15" x14ac:dyDescent="0.25">
      <c r="A9" s="212" t="s">
        <v>286</v>
      </c>
      <c r="B9" s="213"/>
      <c r="C9" s="176"/>
    </row>
    <row r="10" spans="1:3" s="54" customFormat="1" ht="15" x14ac:dyDescent="0.25">
      <c r="A10" s="212" t="s">
        <v>293</v>
      </c>
      <c r="B10" s="214"/>
      <c r="C10" s="176"/>
    </row>
    <row r="11" spans="1:3" s="54" customFormat="1" ht="15" x14ac:dyDescent="0.25">
      <c r="A11" s="212" t="s">
        <v>320</v>
      </c>
      <c r="B11" s="214"/>
      <c r="C11" s="176"/>
    </row>
    <row r="12" spans="1:3" s="54" customFormat="1" thickBot="1" x14ac:dyDescent="0.3">
      <c r="A12" s="215" t="s">
        <v>294</v>
      </c>
      <c r="B12" s="216"/>
      <c r="C12" s="179"/>
    </row>
    <row r="13" spans="1:3" s="54" customFormat="1" ht="15" x14ac:dyDescent="0.25">
      <c r="A13" s="145"/>
      <c r="B13" s="145"/>
      <c r="C13" s="145"/>
    </row>
    <row r="14" spans="1:3" s="54" customFormat="1" ht="15" x14ac:dyDescent="0.25">
      <c r="A14" s="164" t="s">
        <v>228</v>
      </c>
      <c r="B14" s="145"/>
      <c r="C14" s="145"/>
    </row>
    <row r="15" spans="1:3" s="54" customFormat="1" ht="15" x14ac:dyDescent="0.25">
      <c r="A15" s="83" t="s">
        <v>253</v>
      </c>
      <c r="B15" s="145"/>
      <c r="C15" s="145"/>
    </row>
    <row r="16" spans="1:3" x14ac:dyDescent="0.25">
      <c r="A16" s="147"/>
      <c r="B16" s="147"/>
      <c r="C16" s="147"/>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54"/>
  <sheetViews>
    <sheetView showZeros="0" tabSelected="1" zoomScaleNormal="100" workbookViewId="0">
      <selection activeCell="S5" sqref="S5"/>
    </sheetView>
  </sheetViews>
  <sheetFormatPr defaultRowHeight="12.75" x14ac:dyDescent="0.2"/>
  <cols>
    <col min="1" max="1" width="13.42578125" style="7" customWidth="1"/>
    <col min="2" max="50" width="13.42578125" customWidth="1"/>
  </cols>
  <sheetData>
    <row r="1" spans="1:53" s="1" customFormat="1" ht="18" x14ac:dyDescent="0.25">
      <c r="A1" s="3" t="s">
        <v>0</v>
      </c>
    </row>
    <row r="2" spans="1:53" s="1" customFormat="1" ht="18" x14ac:dyDescent="0.25">
      <c r="A2" s="4"/>
      <c r="B2" s="2"/>
      <c r="C2" s="2"/>
      <c r="D2" s="2"/>
      <c r="E2" s="2"/>
      <c r="F2" s="2"/>
      <c r="G2" s="2"/>
      <c r="H2" s="2"/>
      <c r="I2" s="2"/>
      <c r="J2" s="2"/>
      <c r="K2" s="2"/>
      <c r="L2" s="2"/>
      <c r="M2" s="2"/>
      <c r="N2" s="2"/>
      <c r="O2" s="2"/>
      <c r="P2" s="2"/>
      <c r="Q2" s="2"/>
      <c r="R2" s="2"/>
      <c r="S2" s="2"/>
      <c r="T2" s="2"/>
    </row>
    <row r="3" spans="1:53" s="1" customFormat="1" ht="18" x14ac:dyDescent="0.25">
      <c r="A3" s="5" t="s">
        <v>47</v>
      </c>
    </row>
    <row r="4" spans="1:53" s="1" customFormat="1" ht="18"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O4" s="18"/>
      <c r="AP4" s="18"/>
      <c r="AR4" s="18"/>
      <c r="AT4" s="18"/>
      <c r="AV4" s="18"/>
      <c r="AW4" s="18"/>
      <c r="AX4" s="18"/>
      <c r="AY4" s="18"/>
      <c r="BA4" s="18"/>
    </row>
    <row r="5" spans="1:53" s="74" customFormat="1" ht="38.25" x14ac:dyDescent="0.2">
      <c r="A5" s="72" t="s">
        <v>89</v>
      </c>
      <c r="B5" s="73" t="s">
        <v>90</v>
      </c>
      <c r="C5" s="73" t="s">
        <v>372</v>
      </c>
      <c r="D5" s="73" t="s">
        <v>370</v>
      </c>
      <c r="E5" s="73" t="s">
        <v>343</v>
      </c>
      <c r="F5" s="73" t="s">
        <v>373</v>
      </c>
      <c r="G5" s="73" t="s">
        <v>374</v>
      </c>
      <c r="H5" s="73" t="s">
        <v>375</v>
      </c>
      <c r="I5" s="68" t="s">
        <v>296</v>
      </c>
      <c r="J5" s="68" t="s">
        <v>91</v>
      </c>
      <c r="K5" s="68" t="s">
        <v>339</v>
      </c>
      <c r="L5" s="68" t="s">
        <v>342</v>
      </c>
      <c r="M5" s="68" t="s">
        <v>376</v>
      </c>
      <c r="N5" s="68" t="s">
        <v>411</v>
      </c>
      <c r="O5" s="68" t="s">
        <v>381</v>
      </c>
      <c r="P5" s="68" t="s">
        <v>340</v>
      </c>
      <c r="Q5" s="68" t="s">
        <v>382</v>
      </c>
      <c r="R5" s="68" t="s">
        <v>412</v>
      </c>
      <c r="S5" s="69" t="s">
        <v>413</v>
      </c>
      <c r="T5" s="73" t="s">
        <v>92</v>
      </c>
      <c r="U5" s="73" t="s">
        <v>93</v>
      </c>
      <c r="V5" s="73" t="s">
        <v>94</v>
      </c>
      <c r="W5" s="73" t="s">
        <v>113</v>
      </c>
      <c r="X5" s="73" t="s">
        <v>95</v>
      </c>
      <c r="Y5" s="73" t="s">
        <v>107</v>
      </c>
      <c r="Z5" s="73" t="s">
        <v>122</v>
      </c>
      <c r="AA5" s="73" t="s">
        <v>82</v>
      </c>
      <c r="AB5" s="73" t="s">
        <v>337</v>
      </c>
      <c r="AC5" s="73" t="s">
        <v>367</v>
      </c>
      <c r="AD5" s="73" t="s">
        <v>97</v>
      </c>
      <c r="AE5" s="73" t="s">
        <v>153</v>
      </c>
      <c r="AF5" s="73" t="s">
        <v>83</v>
      </c>
      <c r="AG5" s="73" t="s">
        <v>84</v>
      </c>
      <c r="AH5" s="73" t="s">
        <v>98</v>
      </c>
      <c r="AI5" s="73" t="s">
        <v>100</v>
      </c>
      <c r="AJ5" s="73" t="s">
        <v>120</v>
      </c>
      <c r="AK5" s="73" t="s">
        <v>86</v>
      </c>
      <c r="AL5" s="73" t="s">
        <v>127</v>
      </c>
      <c r="AM5" s="73" t="s">
        <v>87</v>
      </c>
      <c r="AN5" s="73" t="s">
        <v>128</v>
      </c>
      <c r="AO5" s="73" t="s">
        <v>88</v>
      </c>
      <c r="AP5" s="73" t="s">
        <v>129</v>
      </c>
      <c r="AQ5" s="73" t="s">
        <v>104</v>
      </c>
      <c r="AR5" s="73" t="s">
        <v>130</v>
      </c>
      <c r="AS5" s="73" t="s">
        <v>105</v>
      </c>
      <c r="AT5" s="73" t="s">
        <v>131</v>
      </c>
      <c r="AU5" s="73" t="s">
        <v>132</v>
      </c>
      <c r="AV5" s="73" t="s">
        <v>133</v>
      </c>
      <c r="AW5" s="73" t="s">
        <v>106</v>
      </c>
      <c r="AX5" s="73" t="s">
        <v>134</v>
      </c>
    </row>
    <row r="6" spans="1:53" s="75" customFormat="1" x14ac:dyDescent="0.2">
      <c r="A6" s="75" t="s">
        <v>56</v>
      </c>
      <c r="B6" s="75" t="s">
        <v>57</v>
      </c>
      <c r="C6" s="75" t="s">
        <v>298</v>
      </c>
      <c r="D6" s="75" t="s">
        <v>298</v>
      </c>
      <c r="E6" s="75" t="s">
        <v>298</v>
      </c>
      <c r="F6" s="75" t="s">
        <v>298</v>
      </c>
      <c r="G6" s="75" t="s">
        <v>298</v>
      </c>
      <c r="H6" s="75" t="s">
        <v>298</v>
      </c>
      <c r="I6" s="75" t="s">
        <v>297</v>
      </c>
      <c r="J6" s="75" t="s">
        <v>344</v>
      </c>
      <c r="K6" s="75" t="s">
        <v>345</v>
      </c>
      <c r="L6" s="75" t="s">
        <v>346</v>
      </c>
      <c r="M6" s="75" t="s">
        <v>347</v>
      </c>
      <c r="N6" s="75" t="s">
        <v>348</v>
      </c>
      <c r="O6" s="75" t="s">
        <v>349</v>
      </c>
      <c r="P6" s="75" t="s">
        <v>350</v>
      </c>
      <c r="Q6" s="75" t="s">
        <v>351</v>
      </c>
      <c r="R6" s="75" t="s">
        <v>352</v>
      </c>
      <c r="S6" s="75" t="s">
        <v>371</v>
      </c>
      <c r="V6" s="75" t="s">
        <v>59</v>
      </c>
      <c r="W6" s="75" t="s">
        <v>60</v>
      </c>
      <c r="X6" s="75" t="s">
        <v>61</v>
      </c>
      <c r="Y6" s="75" t="s">
        <v>62</v>
      </c>
      <c r="Z6" s="75" t="s">
        <v>63</v>
      </c>
      <c r="AA6" s="75" t="s">
        <v>64</v>
      </c>
      <c r="AB6" s="75" t="s">
        <v>336</v>
      </c>
      <c r="AC6" s="75" t="s">
        <v>368</v>
      </c>
      <c r="AD6" s="75" t="s">
        <v>65</v>
      </c>
      <c r="AE6" s="75" t="s">
        <v>116</v>
      </c>
      <c r="AF6" s="75" t="s">
        <v>66</v>
      </c>
      <c r="AG6" s="75" t="s">
        <v>67</v>
      </c>
      <c r="AH6" s="75" t="s">
        <v>68</v>
      </c>
      <c r="AI6" s="75" t="s">
        <v>69</v>
      </c>
      <c r="AJ6" s="75" t="s">
        <v>118</v>
      </c>
      <c r="AK6" s="75" t="s">
        <v>70</v>
      </c>
      <c r="AL6" s="75" t="s">
        <v>123</v>
      </c>
      <c r="AM6" s="75" t="s">
        <v>71</v>
      </c>
      <c r="AN6" s="75" t="s">
        <v>117</v>
      </c>
      <c r="AO6" s="75" t="s">
        <v>72</v>
      </c>
      <c r="AP6" s="75" t="s">
        <v>145</v>
      </c>
      <c r="AQ6" s="75" t="s">
        <v>73</v>
      </c>
      <c r="AR6" s="75" t="s">
        <v>146</v>
      </c>
      <c r="AS6" s="75" t="s">
        <v>74</v>
      </c>
      <c r="AT6" s="75" t="s">
        <v>149</v>
      </c>
      <c r="AU6" s="75" t="s">
        <v>75</v>
      </c>
      <c r="AV6" s="75" t="s">
        <v>159</v>
      </c>
      <c r="AW6" s="75" t="s">
        <v>76</v>
      </c>
      <c r="AX6" s="75" t="s">
        <v>150</v>
      </c>
    </row>
    <row r="7" spans="1:53" x14ac:dyDescent="0.2">
      <c r="A7" s="6"/>
      <c r="I7" t="str">
        <f>CONCATENATE(C7,"-",D7,"-",E7,"-",F7,"-",G7,"-",H7)</f>
        <v>-----</v>
      </c>
      <c r="U7" s="19"/>
      <c r="V7" s="19"/>
      <c r="W7" s="20">
        <f>VALUE(ROUNDUP(MONTH(V7)/12*4,0)*3&amp;"/"&amp;YEAR(V7))</f>
        <v>61</v>
      </c>
      <c r="Z7" s="26"/>
      <c r="AA7" s="25"/>
      <c r="AB7" s="25"/>
      <c r="AC7" s="25"/>
      <c r="AD7" s="24"/>
      <c r="AE7" s="24" t="e">
        <f>AD7/AA7</f>
        <v>#DIV/0!</v>
      </c>
      <c r="AF7" s="24"/>
      <c r="AG7" s="24"/>
      <c r="AH7" s="24"/>
      <c r="AI7" s="24">
        <f>AD7-AF7-AG7+AH7</f>
        <v>0</v>
      </c>
      <c r="AJ7" s="24" t="e">
        <f>AI7/AA7</f>
        <v>#DIV/0!</v>
      </c>
      <c r="AK7" s="24"/>
      <c r="AL7" s="24" t="e">
        <f>AK7/AA7</f>
        <v>#DIV/0!</v>
      </c>
      <c r="AM7" s="24"/>
      <c r="AN7" s="24" t="e">
        <f>AM7/AA7</f>
        <v>#DIV/0!</v>
      </c>
      <c r="AO7" s="24"/>
      <c r="AP7" s="24" t="e">
        <f>AO7/AA7</f>
        <v>#DIV/0!</v>
      </c>
      <c r="AQ7" s="24"/>
      <c r="AR7" s="24" t="e">
        <f>AQ7/AA7</f>
        <v>#DIV/0!</v>
      </c>
      <c r="AS7" s="24"/>
      <c r="AT7" s="24" t="e">
        <f>AS7/AA7</f>
        <v>#DIV/0!</v>
      </c>
      <c r="AU7" s="24"/>
      <c r="AV7" s="24" t="e">
        <f>AU7/AA7</f>
        <v>#DIV/0!</v>
      </c>
      <c r="AW7" s="24"/>
      <c r="AX7" s="24" t="e">
        <f>AW7/AA7</f>
        <v>#DIV/0!</v>
      </c>
    </row>
    <row r="8" spans="1:53" x14ac:dyDescent="0.2">
      <c r="A8" s="6"/>
      <c r="V8" s="19"/>
      <c r="W8" s="20"/>
    </row>
    <row r="9" spans="1:53" x14ac:dyDescent="0.2">
      <c r="A9" s="11" t="s">
        <v>1</v>
      </c>
      <c r="B9" s="10" t="s">
        <v>35</v>
      </c>
      <c r="C9" s="10"/>
      <c r="D9" s="10"/>
      <c r="E9" s="10"/>
      <c r="F9" s="9"/>
      <c r="G9" s="9"/>
    </row>
    <row r="10" spans="1:53" x14ac:dyDescent="0.2">
      <c r="A10" s="11" t="s">
        <v>2</v>
      </c>
      <c r="B10" s="10" t="s">
        <v>184</v>
      </c>
      <c r="C10" s="10"/>
      <c r="D10" s="10"/>
      <c r="E10" s="10"/>
      <c r="F10" s="9"/>
      <c r="G10" s="9"/>
    </row>
    <row r="11" spans="1:53" x14ac:dyDescent="0.2">
      <c r="A11" s="11" t="s">
        <v>377</v>
      </c>
      <c r="B11" s="10" t="s">
        <v>391</v>
      </c>
      <c r="C11" s="10"/>
      <c r="D11" s="10"/>
      <c r="E11" s="10"/>
      <c r="F11" s="9"/>
      <c r="G11" s="9"/>
    </row>
    <row r="12" spans="1:53" x14ac:dyDescent="0.2">
      <c r="A12" s="112" t="s">
        <v>378</v>
      </c>
      <c r="B12" s="14" t="s">
        <v>299</v>
      </c>
      <c r="C12" s="14"/>
      <c r="D12" s="14"/>
      <c r="E12" s="14"/>
      <c r="F12" s="16"/>
      <c r="G12" s="16"/>
    </row>
    <row r="13" spans="1:53" x14ac:dyDescent="0.2">
      <c r="A13" s="112" t="s">
        <v>353</v>
      </c>
      <c r="B13" s="14" t="s">
        <v>28</v>
      </c>
      <c r="C13" s="14"/>
      <c r="D13" s="14"/>
      <c r="E13" s="14"/>
      <c r="F13" s="16"/>
      <c r="G13" s="16"/>
    </row>
    <row r="14" spans="1:53" x14ac:dyDescent="0.2">
      <c r="A14" s="112" t="s">
        <v>354</v>
      </c>
      <c r="B14" s="14" t="s">
        <v>379</v>
      </c>
      <c r="C14" s="14"/>
      <c r="D14" s="14"/>
      <c r="E14" s="14"/>
      <c r="F14" s="16"/>
      <c r="G14" s="16"/>
    </row>
    <row r="15" spans="1:53" x14ac:dyDescent="0.2">
      <c r="A15" s="112" t="s">
        <v>355</v>
      </c>
      <c r="B15" s="14" t="s">
        <v>410</v>
      </c>
      <c r="C15" s="165"/>
      <c r="D15" s="165"/>
      <c r="E15" s="165"/>
      <c r="F15" s="165"/>
      <c r="G15" s="165"/>
      <c r="H15" s="76"/>
      <c r="I15" s="76"/>
    </row>
    <row r="16" spans="1:53" x14ac:dyDescent="0.2">
      <c r="A16" s="112" t="s">
        <v>356</v>
      </c>
      <c r="B16" s="14" t="s">
        <v>390</v>
      </c>
      <c r="C16" s="14"/>
      <c r="D16" s="14"/>
      <c r="E16" s="14"/>
      <c r="F16" s="16"/>
      <c r="G16" s="15"/>
      <c r="H16" s="10"/>
      <c r="I16" s="10"/>
    </row>
    <row r="17" spans="1:9" x14ac:dyDescent="0.2">
      <c r="A17" s="112" t="s">
        <v>357</v>
      </c>
      <c r="B17" s="14" t="s">
        <v>362</v>
      </c>
      <c r="C17" s="14"/>
      <c r="D17" s="14"/>
      <c r="E17" s="14"/>
      <c r="F17" s="16"/>
      <c r="G17" s="15"/>
      <c r="H17" s="10"/>
      <c r="I17" s="10"/>
    </row>
    <row r="18" spans="1:9" x14ac:dyDescent="0.2">
      <c r="A18" s="112" t="s">
        <v>358</v>
      </c>
      <c r="B18" s="14" t="s">
        <v>363</v>
      </c>
      <c r="C18" s="14"/>
      <c r="D18" s="14"/>
      <c r="E18" s="14"/>
      <c r="F18" s="16"/>
      <c r="G18" s="15"/>
      <c r="H18" s="10"/>
      <c r="I18" s="10"/>
    </row>
    <row r="19" spans="1:9" x14ac:dyDescent="0.2">
      <c r="A19" s="112" t="s">
        <v>359</v>
      </c>
      <c r="B19" s="14" t="s">
        <v>364</v>
      </c>
      <c r="C19" s="14"/>
      <c r="D19" s="14"/>
      <c r="E19" s="14"/>
      <c r="F19" s="16"/>
      <c r="G19" s="15"/>
      <c r="H19" s="10"/>
      <c r="I19" s="10"/>
    </row>
    <row r="20" spans="1:9" x14ac:dyDescent="0.2">
      <c r="A20" s="112" t="s">
        <v>360</v>
      </c>
      <c r="B20" s="14" t="s">
        <v>365</v>
      </c>
      <c r="C20" s="14"/>
      <c r="D20" s="14"/>
      <c r="E20" s="14"/>
      <c r="F20" s="16"/>
      <c r="G20" s="15"/>
      <c r="H20" s="10"/>
      <c r="I20" s="10"/>
    </row>
    <row r="21" spans="1:9" x14ac:dyDescent="0.2">
      <c r="A21" s="112" t="s">
        <v>361</v>
      </c>
      <c r="B21" s="14" t="s">
        <v>366</v>
      </c>
      <c r="C21" s="14"/>
      <c r="D21" s="14"/>
      <c r="E21" s="14"/>
      <c r="F21" s="16"/>
      <c r="G21" s="15"/>
      <c r="H21" s="10"/>
      <c r="I21" s="10"/>
    </row>
    <row r="22" spans="1:9" x14ac:dyDescent="0.2">
      <c r="A22" s="11" t="s">
        <v>392</v>
      </c>
      <c r="B22" s="14" t="s">
        <v>393</v>
      </c>
      <c r="C22" s="14"/>
      <c r="D22" s="14"/>
      <c r="E22" s="14"/>
      <c r="F22" s="16"/>
      <c r="G22" s="15"/>
      <c r="H22" s="10"/>
      <c r="I22" s="10"/>
    </row>
    <row r="23" spans="1:9" x14ac:dyDescent="0.2">
      <c r="A23" s="11" t="s">
        <v>5</v>
      </c>
      <c r="B23" s="10" t="s">
        <v>185</v>
      </c>
      <c r="C23" s="10"/>
      <c r="D23" s="10"/>
      <c r="E23" s="10"/>
      <c r="F23" s="9"/>
      <c r="G23" s="9"/>
    </row>
    <row r="24" spans="1:9" x14ac:dyDescent="0.2">
      <c r="A24" s="11"/>
      <c r="B24" s="10" t="s">
        <v>319</v>
      </c>
      <c r="C24" s="10"/>
      <c r="D24" s="10"/>
      <c r="E24" s="10"/>
      <c r="F24" s="9"/>
      <c r="G24" s="9"/>
    </row>
    <row r="25" spans="1:9" s="15" customFormat="1" x14ac:dyDescent="0.2">
      <c r="A25" s="112" t="s">
        <v>6</v>
      </c>
      <c r="B25" s="14" t="s">
        <v>154</v>
      </c>
      <c r="C25" s="14"/>
      <c r="D25" s="14"/>
      <c r="E25" s="14"/>
      <c r="F25" s="16"/>
      <c r="G25" s="16"/>
    </row>
    <row r="26" spans="1:9" s="15" customFormat="1" x14ac:dyDescent="0.2">
      <c r="A26" s="112" t="s">
        <v>7</v>
      </c>
      <c r="B26" s="14" t="s">
        <v>197</v>
      </c>
      <c r="C26" s="14"/>
      <c r="D26" s="14"/>
      <c r="E26" s="14"/>
      <c r="F26" s="16"/>
      <c r="G26" s="16"/>
    </row>
    <row r="27" spans="1:9" s="15" customFormat="1" x14ac:dyDescent="0.2">
      <c r="A27" s="112" t="s">
        <v>8</v>
      </c>
      <c r="B27" s="14" t="s">
        <v>48</v>
      </c>
      <c r="C27" s="14"/>
      <c r="D27" s="14"/>
      <c r="E27" s="14"/>
    </row>
    <row r="28" spans="1:9" s="15" customFormat="1" x14ac:dyDescent="0.2">
      <c r="A28" s="112" t="s">
        <v>9</v>
      </c>
      <c r="B28" s="14" t="s">
        <v>186</v>
      </c>
      <c r="C28" s="14"/>
      <c r="D28" s="14"/>
      <c r="E28" s="14"/>
    </row>
    <row r="29" spans="1:9" s="15" customFormat="1" x14ac:dyDescent="0.2">
      <c r="A29" s="112" t="s">
        <v>10</v>
      </c>
      <c r="B29" s="14" t="s">
        <v>30</v>
      </c>
      <c r="C29" s="14"/>
      <c r="D29" s="14"/>
      <c r="E29" s="14"/>
    </row>
    <row r="30" spans="1:9" s="15" customFormat="1" x14ac:dyDescent="0.2">
      <c r="A30" s="112" t="s">
        <v>338</v>
      </c>
      <c r="B30" s="14" t="s">
        <v>394</v>
      </c>
      <c r="C30" s="14"/>
      <c r="D30" s="14"/>
      <c r="E30" s="14"/>
    </row>
    <row r="31" spans="1:9" s="15" customFormat="1" x14ac:dyDescent="0.2">
      <c r="A31" s="112" t="s">
        <v>369</v>
      </c>
      <c r="B31" s="14" t="s">
        <v>395</v>
      </c>
      <c r="C31" s="14"/>
      <c r="D31" s="14"/>
      <c r="E31" s="14"/>
    </row>
    <row r="32" spans="1:9" s="15" customFormat="1" x14ac:dyDescent="0.2">
      <c r="A32" s="112" t="s">
        <v>11</v>
      </c>
      <c r="B32" s="14" t="s">
        <v>31</v>
      </c>
      <c r="C32" s="14"/>
      <c r="D32" s="14"/>
      <c r="E32" s="14"/>
    </row>
    <row r="33" spans="1:5" s="15" customFormat="1" x14ac:dyDescent="0.2">
      <c r="A33" s="112" t="s">
        <v>183</v>
      </c>
      <c r="B33" s="14" t="s">
        <v>188</v>
      </c>
      <c r="C33" s="14"/>
      <c r="D33" s="14"/>
      <c r="E33" s="14"/>
    </row>
    <row r="34" spans="1:5" s="15" customFormat="1" x14ac:dyDescent="0.2">
      <c r="A34" s="112" t="s">
        <v>12</v>
      </c>
      <c r="B34" s="14" t="s">
        <v>189</v>
      </c>
      <c r="C34" s="14"/>
      <c r="D34" s="14"/>
      <c r="E34" s="14"/>
    </row>
    <row r="35" spans="1:5" s="15" customFormat="1" x14ac:dyDescent="0.2">
      <c r="A35" s="112" t="s">
        <v>13</v>
      </c>
      <c r="B35" s="14" t="s">
        <v>308</v>
      </c>
      <c r="C35" s="14"/>
      <c r="D35" s="14"/>
      <c r="E35" s="14"/>
    </row>
    <row r="36" spans="1:5" s="15" customFormat="1" x14ac:dyDescent="0.2">
      <c r="A36" s="112" t="s">
        <v>14</v>
      </c>
      <c r="B36" s="14" t="s">
        <v>33</v>
      </c>
      <c r="C36" s="14"/>
      <c r="D36" s="14"/>
      <c r="E36" s="14"/>
    </row>
    <row r="37" spans="1:5" s="15" customFormat="1" x14ac:dyDescent="0.2">
      <c r="A37" s="112" t="s">
        <v>15</v>
      </c>
      <c r="B37" s="14" t="s">
        <v>38</v>
      </c>
      <c r="C37" s="14"/>
      <c r="D37" s="14"/>
      <c r="E37" s="14"/>
    </row>
    <row r="38" spans="1:5" s="15" customFormat="1" x14ac:dyDescent="0.2">
      <c r="A38" s="112" t="s">
        <v>182</v>
      </c>
      <c r="B38" s="14" t="s">
        <v>187</v>
      </c>
      <c r="C38" s="14"/>
      <c r="D38" s="14"/>
      <c r="E38" s="14"/>
    </row>
    <row r="39" spans="1:5" s="15" customFormat="1" x14ac:dyDescent="0.2">
      <c r="A39" s="112" t="s">
        <v>16</v>
      </c>
      <c r="B39" s="14" t="s">
        <v>34</v>
      </c>
      <c r="C39" s="14"/>
      <c r="D39" s="14"/>
      <c r="E39" s="14"/>
    </row>
    <row r="40" spans="1:5" s="15" customFormat="1" x14ac:dyDescent="0.2">
      <c r="A40" s="112" t="s">
        <v>124</v>
      </c>
      <c r="B40" s="14" t="s">
        <v>190</v>
      </c>
      <c r="C40" s="14"/>
      <c r="D40" s="14"/>
      <c r="E40" s="14"/>
    </row>
    <row r="41" spans="1:5" s="15" customFormat="1" x14ac:dyDescent="0.2">
      <c r="A41" s="112" t="s">
        <v>17</v>
      </c>
      <c r="B41" s="14" t="s">
        <v>49</v>
      </c>
      <c r="C41" s="14"/>
      <c r="D41" s="14"/>
      <c r="E41" s="14"/>
    </row>
    <row r="42" spans="1:5" s="15" customFormat="1" x14ac:dyDescent="0.2">
      <c r="A42" s="112" t="s">
        <v>161</v>
      </c>
      <c r="B42" s="14" t="s">
        <v>191</v>
      </c>
      <c r="C42" s="14"/>
      <c r="D42" s="14"/>
      <c r="E42" s="14"/>
    </row>
    <row r="43" spans="1:5" s="15" customFormat="1" x14ac:dyDescent="0.2">
      <c r="A43" s="112" t="s">
        <v>18</v>
      </c>
      <c r="B43" s="14" t="s">
        <v>50</v>
      </c>
      <c r="C43" s="14"/>
      <c r="D43" s="14"/>
      <c r="E43" s="14"/>
    </row>
    <row r="44" spans="1:5" s="15" customFormat="1" x14ac:dyDescent="0.2">
      <c r="A44" s="112" t="s">
        <v>162</v>
      </c>
      <c r="B44" s="14" t="s">
        <v>192</v>
      </c>
      <c r="C44" s="14"/>
      <c r="D44" s="14"/>
      <c r="E44" s="14"/>
    </row>
    <row r="45" spans="1:5" s="15" customFormat="1" x14ac:dyDescent="0.2">
      <c r="A45" s="112" t="s">
        <v>19</v>
      </c>
      <c r="B45" s="14" t="s">
        <v>41</v>
      </c>
      <c r="C45" s="14"/>
      <c r="D45" s="14"/>
      <c r="E45" s="14"/>
    </row>
    <row r="46" spans="1:5" s="15" customFormat="1" x14ac:dyDescent="0.2">
      <c r="A46" s="112" t="s">
        <v>163</v>
      </c>
      <c r="B46" s="14" t="s">
        <v>193</v>
      </c>
      <c r="C46" s="14"/>
      <c r="D46" s="14"/>
      <c r="E46" s="14"/>
    </row>
    <row r="47" spans="1:5" s="15" customFormat="1" x14ac:dyDescent="0.2">
      <c r="A47" s="112" t="s">
        <v>20</v>
      </c>
      <c r="B47" s="14" t="s">
        <v>42</v>
      </c>
      <c r="C47" s="14"/>
      <c r="D47" s="14"/>
      <c r="E47" s="14"/>
    </row>
    <row r="48" spans="1:5" s="15" customFormat="1" x14ac:dyDescent="0.2">
      <c r="A48" s="112" t="s">
        <v>151</v>
      </c>
      <c r="B48" s="14" t="s">
        <v>194</v>
      </c>
      <c r="C48" s="14"/>
      <c r="D48" s="14"/>
      <c r="E48" s="14"/>
    </row>
    <row r="49" spans="1:5" s="15" customFormat="1" x14ac:dyDescent="0.2">
      <c r="A49" s="112" t="s">
        <v>21</v>
      </c>
      <c r="B49" s="15" t="s">
        <v>51</v>
      </c>
    </row>
    <row r="50" spans="1:5" s="15" customFormat="1" x14ac:dyDescent="0.2">
      <c r="A50" s="112" t="s">
        <v>164</v>
      </c>
      <c r="B50" s="14" t="s">
        <v>195</v>
      </c>
      <c r="C50" s="14"/>
      <c r="D50" s="14"/>
      <c r="E50" s="14"/>
    </row>
    <row r="51" spans="1:5" s="15" customFormat="1" x14ac:dyDescent="0.2">
      <c r="A51" s="112" t="s">
        <v>22</v>
      </c>
      <c r="B51" s="14" t="s">
        <v>52</v>
      </c>
      <c r="C51" s="14"/>
      <c r="D51" s="14"/>
      <c r="E51" s="14"/>
    </row>
    <row r="52" spans="1:5" s="15" customFormat="1" x14ac:dyDescent="0.2">
      <c r="A52" s="112" t="s">
        <v>158</v>
      </c>
      <c r="B52" s="14" t="s">
        <v>196</v>
      </c>
      <c r="C52" s="14"/>
      <c r="D52" s="14"/>
      <c r="E52" s="14"/>
    </row>
    <row r="53" spans="1:5" s="15" customFormat="1" x14ac:dyDescent="0.2">
      <c r="A53" s="13"/>
      <c r="B53" s="14"/>
      <c r="C53" s="14"/>
      <c r="D53" s="14"/>
      <c r="E53" s="14"/>
    </row>
    <row r="54" spans="1:5" s="15" customFormat="1" x14ac:dyDescent="0.2">
      <c r="A54" s="13"/>
      <c r="B54" s="14"/>
      <c r="C54" s="14"/>
      <c r="D54" s="14"/>
      <c r="E54" s="14"/>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C5" sqref="C5"/>
    </sheetView>
  </sheetViews>
  <sheetFormatPr defaultRowHeight="12.75" x14ac:dyDescent="0.2"/>
  <cols>
    <col min="1" max="9" width="14.85546875" customWidth="1"/>
  </cols>
  <sheetData>
    <row r="1" spans="1:11" s="1" customFormat="1" ht="18" x14ac:dyDescent="0.25">
      <c r="A1" s="3" t="s">
        <v>0</v>
      </c>
    </row>
    <row r="2" spans="1:11" s="1" customFormat="1" ht="18" x14ac:dyDescent="0.25">
      <c r="A2" s="4"/>
      <c r="B2" s="2"/>
      <c r="C2" s="2"/>
      <c r="D2" s="2"/>
    </row>
    <row r="3" spans="1:11" s="1" customFormat="1" ht="18" x14ac:dyDescent="0.25">
      <c r="A3" s="5" t="s">
        <v>215</v>
      </c>
    </row>
    <row r="4" spans="1:11" s="1" customFormat="1" ht="18" x14ac:dyDescent="0.25">
      <c r="A4" s="5"/>
    </row>
    <row r="5" spans="1:11" s="27" customFormat="1" x14ac:dyDescent="0.2">
      <c r="A5" s="110" t="s">
        <v>214</v>
      </c>
      <c r="B5" s="69" t="s">
        <v>213</v>
      </c>
      <c r="C5" s="69" t="s">
        <v>90</v>
      </c>
      <c r="D5" s="69" t="s">
        <v>82</v>
      </c>
      <c r="E5" s="69" t="s">
        <v>212</v>
      </c>
      <c r="F5" s="69" t="s">
        <v>211</v>
      </c>
      <c r="G5" s="69" t="s">
        <v>85</v>
      </c>
      <c r="H5" s="69" t="s">
        <v>210</v>
      </c>
      <c r="I5" s="69" t="s">
        <v>96</v>
      </c>
    </row>
    <row r="6" spans="1:11" x14ac:dyDescent="0.2">
      <c r="A6" s="70" t="s">
        <v>56</v>
      </c>
      <c r="B6" s="70" t="s">
        <v>57</v>
      </c>
      <c r="C6" s="70" t="s">
        <v>55</v>
      </c>
      <c r="D6" s="70" t="s">
        <v>58</v>
      </c>
      <c r="E6" s="70" t="s">
        <v>59</v>
      </c>
      <c r="F6" s="70" t="s">
        <v>60</v>
      </c>
      <c r="G6" s="70" t="s">
        <v>61</v>
      </c>
      <c r="H6" s="70" t="s">
        <v>62</v>
      </c>
      <c r="I6" s="70" t="s">
        <v>63</v>
      </c>
    </row>
    <row r="7" spans="1:11" x14ac:dyDescent="0.2">
      <c r="A7" s="28"/>
      <c r="B7" s="28"/>
      <c r="C7" s="28"/>
      <c r="D7" s="28"/>
      <c r="E7" s="28"/>
      <c r="F7" s="28"/>
      <c r="G7" s="28"/>
      <c r="H7" s="28"/>
      <c r="I7" s="28"/>
      <c r="J7" s="28"/>
      <c r="K7" s="28"/>
    </row>
    <row r="8" spans="1:11" x14ac:dyDescent="0.2">
      <c r="A8" s="28"/>
      <c r="B8" s="28"/>
      <c r="C8" s="28"/>
      <c r="D8" s="28"/>
      <c r="E8" s="28"/>
      <c r="F8" s="28"/>
      <c r="G8" s="28"/>
      <c r="H8" s="28"/>
      <c r="I8" s="28"/>
      <c r="J8" s="28"/>
      <c r="K8" s="28"/>
    </row>
    <row r="9" spans="1:11" x14ac:dyDescent="0.2">
      <c r="A9" s="28"/>
      <c r="B9" s="28"/>
      <c r="C9" s="28"/>
      <c r="D9" s="28"/>
      <c r="E9" s="28"/>
      <c r="F9" s="28"/>
      <c r="G9" s="28"/>
      <c r="H9" s="28"/>
      <c r="I9" s="28"/>
      <c r="J9" s="28"/>
      <c r="K9" s="28"/>
    </row>
    <row r="10" spans="1:11" x14ac:dyDescent="0.2">
      <c r="A10" s="11" t="s">
        <v>1</v>
      </c>
      <c r="B10" s="10" t="s">
        <v>209</v>
      </c>
      <c r="C10" s="9"/>
    </row>
    <row r="11" spans="1:11" x14ac:dyDescent="0.2">
      <c r="A11" s="11" t="s">
        <v>2</v>
      </c>
      <c r="B11" s="10" t="s">
        <v>208</v>
      </c>
      <c r="C11" s="9"/>
    </row>
    <row r="12" spans="1:11" x14ac:dyDescent="0.2">
      <c r="A12" s="11" t="s">
        <v>3</v>
      </c>
      <c r="B12" s="10" t="s">
        <v>207</v>
      </c>
      <c r="C12" s="9"/>
    </row>
    <row r="13" spans="1:11" x14ac:dyDescent="0.2">
      <c r="A13" s="11" t="s">
        <v>4</v>
      </c>
      <c r="B13" s="10" t="s">
        <v>206</v>
      </c>
      <c r="C13" s="9"/>
    </row>
    <row r="14" spans="1:11" x14ac:dyDescent="0.2">
      <c r="A14" s="11" t="s">
        <v>5</v>
      </c>
      <c r="B14" s="10" t="s">
        <v>205</v>
      </c>
      <c r="C14" s="9"/>
    </row>
    <row r="15" spans="1:11" x14ac:dyDescent="0.2">
      <c r="A15" s="11" t="s">
        <v>6</v>
      </c>
      <c r="B15" s="10" t="s">
        <v>204</v>
      </c>
      <c r="C15" s="9"/>
    </row>
    <row r="16" spans="1:11" x14ac:dyDescent="0.2">
      <c r="A16" s="11" t="s">
        <v>7</v>
      </c>
      <c r="B16" s="10" t="s">
        <v>203</v>
      </c>
    </row>
    <row r="17" spans="1:2" x14ac:dyDescent="0.2">
      <c r="A17" s="11" t="s">
        <v>8</v>
      </c>
      <c r="B17" t="s">
        <v>202</v>
      </c>
    </row>
    <row r="18" spans="1:2" x14ac:dyDescent="0.2">
      <c r="A18" s="11" t="s">
        <v>9</v>
      </c>
      <c r="B18" t="s">
        <v>201</v>
      </c>
    </row>
    <row r="19" spans="1:2" x14ac:dyDescent="0.2">
      <c r="A19" s="8"/>
      <c r="B19" s="10"/>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23"/>
  <sheetViews>
    <sheetView showZeros="0" zoomScaleNormal="100" workbookViewId="0">
      <selection activeCell="C5" sqref="C5"/>
    </sheetView>
  </sheetViews>
  <sheetFormatPr defaultRowHeight="12.75" x14ac:dyDescent="0.2"/>
  <cols>
    <col min="1" max="20" width="13" customWidth="1"/>
  </cols>
  <sheetData>
    <row r="1" spans="1:20" s="1" customFormat="1" ht="18" x14ac:dyDescent="0.25">
      <c r="A1" s="3" t="s">
        <v>0</v>
      </c>
    </row>
    <row r="2" spans="1:20" s="1" customFormat="1" ht="18" x14ac:dyDescent="0.25">
      <c r="A2" s="4"/>
      <c r="B2" s="2"/>
      <c r="C2" s="2"/>
      <c r="D2" s="2"/>
    </row>
    <row r="3" spans="1:20" s="1" customFormat="1" ht="18" x14ac:dyDescent="0.25">
      <c r="A3" s="5" t="s">
        <v>108</v>
      </c>
    </row>
    <row r="4" spans="1:20" x14ac:dyDescent="0.2">
      <c r="A4" s="8"/>
    </row>
    <row r="5" spans="1:20" ht="38.25" x14ac:dyDescent="0.2">
      <c r="A5" s="73" t="s">
        <v>372</v>
      </c>
      <c r="B5" s="73" t="s">
        <v>370</v>
      </c>
      <c r="C5" s="73" t="s">
        <v>343</v>
      </c>
      <c r="D5" s="73" t="s">
        <v>373</v>
      </c>
      <c r="E5" s="73" t="s">
        <v>409</v>
      </c>
      <c r="F5" s="73" t="s">
        <v>375</v>
      </c>
      <c r="G5" s="73" t="s">
        <v>296</v>
      </c>
      <c r="H5" s="69" t="s">
        <v>113</v>
      </c>
      <c r="I5" s="109" t="s">
        <v>303</v>
      </c>
      <c r="J5" s="109" t="s">
        <v>383</v>
      </c>
      <c r="K5" s="109" t="s">
        <v>384</v>
      </c>
      <c r="L5" s="109" t="s">
        <v>397</v>
      </c>
      <c r="M5" s="69" t="s">
        <v>243</v>
      </c>
      <c r="N5" s="109" t="s">
        <v>304</v>
      </c>
      <c r="O5" s="109" t="s">
        <v>305</v>
      </c>
      <c r="P5" s="109" t="s">
        <v>106</v>
      </c>
      <c r="Q5" s="109" t="s">
        <v>53</v>
      </c>
      <c r="R5" s="109" t="s">
        <v>244</v>
      </c>
      <c r="S5" s="109" t="s">
        <v>110</v>
      </c>
      <c r="T5" s="109" t="s">
        <v>396</v>
      </c>
    </row>
    <row r="6" spans="1:20" x14ac:dyDescent="0.2">
      <c r="A6" s="75" t="s">
        <v>300</v>
      </c>
      <c r="B6" s="75" t="s">
        <v>300</v>
      </c>
      <c r="C6" s="75" t="s">
        <v>300</v>
      </c>
      <c r="D6" s="75" t="s">
        <v>300</v>
      </c>
      <c r="E6" s="75" t="s">
        <v>300</v>
      </c>
      <c r="F6" s="75" t="s">
        <v>300</v>
      </c>
      <c r="G6" s="75" t="s">
        <v>301</v>
      </c>
      <c r="H6" s="75" t="s">
        <v>57</v>
      </c>
      <c r="I6" s="75" t="s">
        <v>55</v>
      </c>
      <c r="J6" s="75" t="s">
        <v>298</v>
      </c>
      <c r="K6" s="75" t="s">
        <v>297</v>
      </c>
      <c r="L6" s="75" t="s">
        <v>385</v>
      </c>
      <c r="M6" s="75" t="s">
        <v>58</v>
      </c>
      <c r="N6" s="75" t="s">
        <v>59</v>
      </c>
      <c r="O6" s="75" t="s">
        <v>60</v>
      </c>
      <c r="P6" s="75" t="s">
        <v>61</v>
      </c>
      <c r="Q6" s="75" t="s">
        <v>62</v>
      </c>
      <c r="R6" s="75" t="s">
        <v>63</v>
      </c>
      <c r="S6" s="75" t="s">
        <v>64</v>
      </c>
      <c r="T6" s="75" t="s">
        <v>65</v>
      </c>
    </row>
    <row r="7" spans="1:20" x14ac:dyDescent="0.2">
      <c r="G7" t="str">
        <f>CONCATENATE(A7,"-",B7,"-",C7,"-",D7,"-",E7,"-",F7)</f>
        <v>-----</v>
      </c>
      <c r="H7" s="43"/>
      <c r="I7" s="25"/>
      <c r="J7" s="25"/>
      <c r="K7" s="25"/>
      <c r="L7" s="25"/>
      <c r="M7" s="25"/>
      <c r="N7" s="25"/>
      <c r="O7" s="25"/>
      <c r="P7" s="25"/>
      <c r="Q7" s="25">
        <f>SUM(I7:P7)</f>
        <v>0</v>
      </c>
      <c r="R7" s="45"/>
      <c r="S7" s="25" t="e">
        <f>Q7/R7</f>
        <v>#DIV/0!</v>
      </c>
    </row>
    <row r="8" spans="1:20" x14ac:dyDescent="0.2">
      <c r="A8" s="42"/>
      <c r="B8" s="44"/>
      <c r="C8" s="44"/>
      <c r="D8" s="44"/>
      <c r="E8" s="44"/>
      <c r="F8" s="25"/>
      <c r="G8" s="25"/>
      <c r="H8" s="25"/>
      <c r="I8" s="25"/>
      <c r="J8" s="25"/>
      <c r="K8" s="25"/>
      <c r="L8" s="25"/>
      <c r="M8" s="25"/>
      <c r="N8" s="25"/>
      <c r="O8" s="45"/>
      <c r="P8" s="25"/>
    </row>
    <row r="9" spans="1:20" x14ac:dyDescent="0.2">
      <c r="A9" s="11" t="s">
        <v>302</v>
      </c>
      <c r="B9" s="10" t="s">
        <v>391</v>
      </c>
      <c r="C9" s="10"/>
      <c r="D9" s="10"/>
      <c r="E9" s="10"/>
    </row>
    <row r="10" spans="1:20" x14ac:dyDescent="0.2">
      <c r="A10" s="148" t="s">
        <v>301</v>
      </c>
      <c r="B10" s="10" t="s">
        <v>299</v>
      </c>
      <c r="C10" s="10"/>
      <c r="D10" s="10"/>
      <c r="E10" s="10"/>
    </row>
    <row r="11" spans="1:20" x14ac:dyDescent="0.2">
      <c r="A11" s="11" t="s">
        <v>57</v>
      </c>
      <c r="B11" s="10" t="s">
        <v>242</v>
      </c>
      <c r="C11" s="10"/>
      <c r="D11" s="10"/>
      <c r="E11" s="10"/>
    </row>
    <row r="12" spans="1:20" x14ac:dyDescent="0.2">
      <c r="A12" s="11" t="s">
        <v>55</v>
      </c>
      <c r="B12" s="10" t="s">
        <v>314</v>
      </c>
      <c r="C12" s="10"/>
      <c r="D12" s="10"/>
      <c r="E12" s="10"/>
      <c r="F12" s="12"/>
      <c r="G12" s="12"/>
      <c r="H12" s="12"/>
    </row>
    <row r="13" spans="1:20" x14ac:dyDescent="0.2">
      <c r="A13" s="11" t="s">
        <v>298</v>
      </c>
      <c r="B13" s="10" t="s">
        <v>386</v>
      </c>
      <c r="C13" s="10"/>
      <c r="D13" s="10"/>
      <c r="E13" s="10"/>
      <c r="F13" s="12"/>
      <c r="G13" s="12"/>
      <c r="H13" s="12"/>
    </row>
    <row r="14" spans="1:20" x14ac:dyDescent="0.2">
      <c r="A14" s="11" t="s">
        <v>297</v>
      </c>
      <c r="B14" s="10" t="s">
        <v>387</v>
      </c>
      <c r="C14" s="10"/>
      <c r="D14" s="10"/>
      <c r="E14" s="10"/>
      <c r="F14" s="12"/>
      <c r="G14" s="12"/>
      <c r="H14" s="12"/>
    </row>
    <row r="15" spans="1:20" x14ac:dyDescent="0.2">
      <c r="A15" s="11" t="s">
        <v>385</v>
      </c>
      <c r="B15" s="10" t="s">
        <v>388</v>
      </c>
      <c r="C15" s="10"/>
      <c r="D15" s="10"/>
      <c r="E15" s="10"/>
      <c r="F15" s="12"/>
      <c r="G15" s="12"/>
      <c r="H15" s="12"/>
    </row>
    <row r="16" spans="1:20" x14ac:dyDescent="0.2">
      <c r="A16" s="11" t="s">
        <v>58</v>
      </c>
      <c r="B16" s="10" t="s">
        <v>318</v>
      </c>
      <c r="C16" s="10"/>
      <c r="D16" s="10"/>
      <c r="E16" s="10"/>
    </row>
    <row r="17" spans="1:5" x14ac:dyDescent="0.2">
      <c r="A17" s="11" t="s">
        <v>59</v>
      </c>
      <c r="B17" s="10" t="s">
        <v>315</v>
      </c>
      <c r="C17" s="10"/>
      <c r="D17" s="10"/>
      <c r="E17" s="10"/>
    </row>
    <row r="18" spans="1:5" x14ac:dyDescent="0.2">
      <c r="A18" s="11" t="s">
        <v>60</v>
      </c>
      <c r="B18" s="10" t="s">
        <v>316</v>
      </c>
      <c r="C18" s="10"/>
      <c r="D18" s="10"/>
      <c r="E18" s="10"/>
    </row>
    <row r="19" spans="1:5" x14ac:dyDescent="0.2">
      <c r="A19" s="11" t="s">
        <v>61</v>
      </c>
      <c r="B19" s="10" t="s">
        <v>317</v>
      </c>
      <c r="C19" s="10"/>
      <c r="D19" s="10"/>
      <c r="E19" s="10"/>
    </row>
    <row r="20" spans="1:5" x14ac:dyDescent="0.2">
      <c r="A20" s="11" t="s">
        <v>62</v>
      </c>
      <c r="B20" s="10" t="s">
        <v>247</v>
      </c>
      <c r="C20" s="10"/>
      <c r="D20" s="10"/>
      <c r="E20" s="10"/>
    </row>
    <row r="21" spans="1:5" x14ac:dyDescent="0.2">
      <c r="A21" s="11" t="s">
        <v>63</v>
      </c>
      <c r="B21" s="10" t="s">
        <v>245</v>
      </c>
      <c r="C21" s="10"/>
      <c r="D21" s="10"/>
      <c r="E21" s="10"/>
    </row>
    <row r="22" spans="1:5" x14ac:dyDescent="0.2">
      <c r="A22" s="11" t="s">
        <v>64</v>
      </c>
      <c r="B22" s="10" t="s">
        <v>246</v>
      </c>
      <c r="C22" s="10"/>
      <c r="D22" s="10"/>
      <c r="E22" s="10"/>
    </row>
    <row r="23" spans="1:5" x14ac:dyDescent="0.2">
      <c r="A23" s="11" t="s">
        <v>65</v>
      </c>
      <c r="B23" t="s">
        <v>390</v>
      </c>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B11" sqref="B11"/>
    </sheetView>
  </sheetViews>
  <sheetFormatPr defaultRowHeight="12.75" x14ac:dyDescent="0.2"/>
  <cols>
    <col min="1" max="6" width="23.5703125" customWidth="1"/>
  </cols>
  <sheetData>
    <row r="1" spans="1:6" ht="18" x14ac:dyDescent="0.25">
      <c r="A1" s="3" t="s">
        <v>0</v>
      </c>
      <c r="B1" s="3"/>
      <c r="C1" s="3"/>
    </row>
    <row r="2" spans="1:6" ht="18" x14ac:dyDescent="0.25">
      <c r="A2" s="4"/>
      <c r="B2" s="4"/>
      <c r="C2" s="4"/>
    </row>
    <row r="3" spans="1:6" ht="18" x14ac:dyDescent="0.25">
      <c r="A3" s="5" t="s">
        <v>221</v>
      </c>
      <c r="B3" s="5"/>
      <c r="C3" s="5"/>
    </row>
    <row r="5" spans="1:6" x14ac:dyDescent="0.2">
      <c r="A5" s="30"/>
      <c r="B5" s="30"/>
      <c r="C5" s="30"/>
      <c r="D5" s="30"/>
      <c r="E5" s="30"/>
    </row>
    <row r="6" spans="1:6" ht="28.5" customHeight="1" x14ac:dyDescent="0.2">
      <c r="A6" s="111" t="s">
        <v>229</v>
      </c>
      <c r="B6" s="111" t="s">
        <v>232</v>
      </c>
      <c r="C6" s="111" t="s">
        <v>312</v>
      </c>
      <c r="D6" s="111" t="s">
        <v>231</v>
      </c>
      <c r="E6" s="111" t="s">
        <v>230</v>
      </c>
      <c r="F6" s="53"/>
    </row>
    <row r="7" spans="1:6" x14ac:dyDescent="0.2">
      <c r="A7" s="75" t="s">
        <v>56</v>
      </c>
      <c r="B7" s="75" t="s">
        <v>57</v>
      </c>
      <c r="C7" s="75" t="s">
        <v>55</v>
      </c>
      <c r="D7" s="75" t="s">
        <v>58</v>
      </c>
      <c r="E7" s="75" t="s">
        <v>59</v>
      </c>
    </row>
    <row r="8" spans="1:6" x14ac:dyDescent="0.2">
      <c r="C8" t="s">
        <v>310</v>
      </c>
    </row>
    <row r="10" spans="1:6" x14ac:dyDescent="0.2">
      <c r="A10" s="11" t="s">
        <v>1</v>
      </c>
      <c r="B10" s="10" t="s">
        <v>236</v>
      </c>
      <c r="C10" s="10"/>
    </row>
    <row r="11" spans="1:6" x14ac:dyDescent="0.2">
      <c r="A11" s="112" t="s">
        <v>2</v>
      </c>
      <c r="B11" s="14" t="s">
        <v>235</v>
      </c>
      <c r="C11" s="14"/>
    </row>
    <row r="12" spans="1:6" x14ac:dyDescent="0.2">
      <c r="A12" s="112" t="s">
        <v>3</v>
      </c>
      <c r="B12" t="s">
        <v>313</v>
      </c>
      <c r="C12" s="14"/>
    </row>
    <row r="13" spans="1:6" x14ac:dyDescent="0.2">
      <c r="A13" s="112" t="s">
        <v>4</v>
      </c>
      <c r="B13" s="14" t="s">
        <v>237</v>
      </c>
      <c r="C13" s="14"/>
    </row>
    <row r="14" spans="1:6" x14ac:dyDescent="0.2">
      <c r="A14" s="112" t="s">
        <v>5</v>
      </c>
      <c r="B14" s="14" t="s">
        <v>234</v>
      </c>
    </row>
    <row r="15" spans="1:6" x14ac:dyDescent="0.2">
      <c r="A15" s="30"/>
      <c r="B15" s="30"/>
      <c r="C15" s="30"/>
      <c r="D15" s="30"/>
      <c r="E15" s="3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B22" sqref="B22"/>
    </sheetView>
  </sheetViews>
  <sheetFormatPr defaultColWidth="9" defaultRowHeight="12.75" x14ac:dyDescent="0.2"/>
  <cols>
    <col min="1" max="1" width="15.140625" style="31" customWidth="1"/>
    <col min="2" max="4" width="18.5703125" style="31" customWidth="1"/>
    <col min="5" max="16384" width="9" style="31"/>
  </cols>
  <sheetData>
    <row r="1" spans="1:4" ht="18" x14ac:dyDescent="0.25">
      <c r="A1" s="41" t="s">
        <v>0</v>
      </c>
    </row>
    <row r="2" spans="1:4" ht="18" x14ac:dyDescent="0.25">
      <c r="A2" s="40"/>
    </row>
    <row r="3" spans="1:4" ht="18" x14ac:dyDescent="0.25">
      <c r="A3" s="39" t="s">
        <v>221</v>
      </c>
    </row>
    <row r="6" spans="1:4" ht="25.5" x14ac:dyDescent="0.2">
      <c r="A6" s="35"/>
      <c r="B6" s="35" t="s">
        <v>240</v>
      </c>
      <c r="C6" s="35" t="s">
        <v>223</v>
      </c>
    </row>
    <row r="7" spans="1:4" ht="47.25" customHeight="1" x14ac:dyDescent="0.2">
      <c r="A7" s="37" t="s">
        <v>219</v>
      </c>
      <c r="B7" s="38">
        <f>'B-4 Upwards sales'!B9</f>
        <v>0</v>
      </c>
      <c r="C7" s="161" t="s">
        <v>222</v>
      </c>
    </row>
    <row r="8" spans="1:4" ht="47.25" customHeight="1" x14ac:dyDescent="0.2">
      <c r="A8" s="37" t="s">
        <v>112</v>
      </c>
      <c r="B8" s="38">
        <f>SUM('G-4.1 SG&amp;A listing'!E:E)</f>
        <v>0</v>
      </c>
      <c r="C8" s="161" t="s">
        <v>311</v>
      </c>
    </row>
    <row r="9" spans="1:4" ht="47.25" customHeight="1" x14ac:dyDescent="0.2">
      <c r="A9" s="37" t="s">
        <v>220</v>
      </c>
      <c r="B9" s="36" t="e">
        <f>B8/B7</f>
        <v>#DIV/0!</v>
      </c>
      <c r="C9" s="161" t="s">
        <v>233</v>
      </c>
    </row>
    <row r="12" spans="1:4" ht="38.25" x14ac:dyDescent="0.2">
      <c r="A12" s="35" t="s">
        <v>238</v>
      </c>
      <c r="B12" s="35" t="s">
        <v>239</v>
      </c>
      <c r="C12" s="35" t="s">
        <v>241</v>
      </c>
      <c r="D12" s="35" t="s">
        <v>111</v>
      </c>
    </row>
    <row r="13" spans="1:4" x14ac:dyDescent="0.2">
      <c r="A13" s="160" t="s">
        <v>56</v>
      </c>
      <c r="B13" s="160" t="s">
        <v>57</v>
      </c>
      <c r="C13" s="160" t="s">
        <v>55</v>
      </c>
      <c r="D13" s="160" t="s">
        <v>58</v>
      </c>
    </row>
    <row r="14" spans="1:4" x14ac:dyDescent="0.2">
      <c r="B14" s="34"/>
      <c r="C14" s="34"/>
      <c r="D14" s="34" t="e">
        <f>B14*$B$9/C14</f>
        <v>#DIV/0!</v>
      </c>
    </row>
    <row r="16" spans="1:4" x14ac:dyDescent="0.2">
      <c r="A16" s="162" t="s">
        <v>1</v>
      </c>
      <c r="B16" s="33" t="s">
        <v>333</v>
      </c>
    </row>
    <row r="17" spans="1:2" x14ac:dyDescent="0.2">
      <c r="A17" s="163" t="s">
        <v>2</v>
      </c>
      <c r="B17" s="32" t="s">
        <v>330</v>
      </c>
    </row>
    <row r="18" spans="1:2" x14ac:dyDescent="0.2">
      <c r="A18" s="163" t="s">
        <v>3</v>
      </c>
      <c r="B18" s="32" t="s">
        <v>331</v>
      </c>
    </row>
    <row r="19" spans="1:2" x14ac:dyDescent="0.2">
      <c r="A19" s="163" t="s">
        <v>4</v>
      </c>
      <c r="B19" s="32" t="s">
        <v>332</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3"/>
  <sheetViews>
    <sheetView showZeros="0" zoomScaleNormal="100" workbookViewId="0">
      <selection activeCell="H22" sqref="H22"/>
    </sheetView>
  </sheetViews>
  <sheetFormatPr defaultRowHeight="12.75" x14ac:dyDescent="0.2"/>
  <cols>
    <col min="1" max="21" width="13" customWidth="1"/>
  </cols>
  <sheetData>
    <row r="1" spans="1:20" s="1" customFormat="1" ht="18" x14ac:dyDescent="0.25">
      <c r="A1" s="3" t="s">
        <v>0</v>
      </c>
    </row>
    <row r="2" spans="1:20" s="1" customFormat="1" ht="18" x14ac:dyDescent="0.25">
      <c r="A2" s="4"/>
      <c r="B2" s="2"/>
      <c r="C2" s="2"/>
      <c r="D2" s="2"/>
      <c r="E2" s="2"/>
      <c r="F2" s="2"/>
      <c r="G2" s="2"/>
    </row>
    <row r="3" spans="1:20" s="1" customFormat="1" ht="18" x14ac:dyDescent="0.25">
      <c r="A3" s="5" t="s">
        <v>109</v>
      </c>
    </row>
    <row r="4" spans="1:20" s="1" customFormat="1" ht="18" x14ac:dyDescent="0.25">
      <c r="A4" s="5"/>
    </row>
    <row r="5" spans="1:20" ht="38.25" x14ac:dyDescent="0.2">
      <c r="A5" s="73" t="s">
        <v>372</v>
      </c>
      <c r="B5" s="73" t="s">
        <v>370</v>
      </c>
      <c r="C5" s="73" t="s">
        <v>343</v>
      </c>
      <c r="D5" s="73" t="s">
        <v>373</v>
      </c>
      <c r="E5" s="73" t="s">
        <v>374</v>
      </c>
      <c r="F5" s="73" t="s">
        <v>375</v>
      </c>
      <c r="G5" s="73" t="s">
        <v>296</v>
      </c>
      <c r="H5" s="69" t="s">
        <v>113</v>
      </c>
      <c r="I5" s="109" t="s">
        <v>303</v>
      </c>
      <c r="J5" s="109" t="s">
        <v>383</v>
      </c>
      <c r="K5" s="109" t="s">
        <v>384</v>
      </c>
      <c r="L5" s="109" t="s">
        <v>397</v>
      </c>
      <c r="M5" s="69" t="s">
        <v>243</v>
      </c>
      <c r="N5" s="109" t="s">
        <v>304</v>
      </c>
      <c r="O5" s="109" t="s">
        <v>305</v>
      </c>
      <c r="P5" s="109" t="s">
        <v>106</v>
      </c>
      <c r="Q5" s="109" t="s">
        <v>53</v>
      </c>
      <c r="R5" s="109" t="s">
        <v>244</v>
      </c>
      <c r="S5" s="109" t="s">
        <v>110</v>
      </c>
      <c r="T5" s="109" t="s">
        <v>396</v>
      </c>
    </row>
    <row r="6" spans="1:20" x14ac:dyDescent="0.2">
      <c r="A6" s="75" t="s">
        <v>300</v>
      </c>
      <c r="B6" s="75" t="s">
        <v>300</v>
      </c>
      <c r="C6" s="75" t="s">
        <v>300</v>
      </c>
      <c r="D6" s="75" t="s">
        <v>300</v>
      </c>
      <c r="E6" s="75" t="s">
        <v>300</v>
      </c>
      <c r="F6" s="75" t="s">
        <v>300</v>
      </c>
      <c r="G6" s="75" t="s">
        <v>301</v>
      </c>
      <c r="H6" s="75" t="s">
        <v>57</v>
      </c>
      <c r="I6" s="75" t="s">
        <v>55</v>
      </c>
      <c r="J6" s="75" t="s">
        <v>298</v>
      </c>
      <c r="K6" s="75" t="s">
        <v>297</v>
      </c>
      <c r="L6" s="75" t="s">
        <v>385</v>
      </c>
      <c r="M6" s="75" t="s">
        <v>58</v>
      </c>
      <c r="N6" s="75" t="s">
        <v>59</v>
      </c>
      <c r="O6" s="75" t="s">
        <v>60</v>
      </c>
      <c r="P6" s="75" t="s">
        <v>61</v>
      </c>
      <c r="Q6" s="75" t="s">
        <v>62</v>
      </c>
      <c r="R6" s="75" t="s">
        <v>63</v>
      </c>
      <c r="S6" s="75" t="s">
        <v>64</v>
      </c>
      <c r="T6" s="75" t="s">
        <v>65</v>
      </c>
    </row>
    <row r="7" spans="1:20" x14ac:dyDescent="0.2">
      <c r="G7" t="str">
        <f>CONCATENATE(A7,"-",B7,"-",C7,"-",D7,"-",E7,"-",F7)</f>
        <v>-----</v>
      </c>
      <c r="H7" s="43"/>
      <c r="I7" s="25"/>
      <c r="J7" s="25"/>
      <c r="K7" s="25"/>
      <c r="L7" s="25"/>
      <c r="M7" s="25"/>
      <c r="N7" s="25"/>
      <c r="O7" s="25"/>
      <c r="P7" s="25"/>
      <c r="Q7" s="25">
        <f>SUM(I7:P7)</f>
        <v>0</v>
      </c>
      <c r="R7" s="45"/>
      <c r="S7" s="25" t="e">
        <f>Q7/R7</f>
        <v>#DIV/0!</v>
      </c>
    </row>
    <row r="8" spans="1:20" x14ac:dyDescent="0.2">
      <c r="A8" s="42"/>
      <c r="B8" s="44"/>
      <c r="C8" s="44"/>
      <c r="D8" s="44"/>
      <c r="E8" s="44"/>
      <c r="F8" s="25"/>
      <c r="G8" s="25"/>
      <c r="H8" s="25"/>
      <c r="I8" s="25"/>
      <c r="J8" s="25"/>
      <c r="K8" s="25"/>
      <c r="L8" s="25"/>
      <c r="M8" s="25"/>
      <c r="N8" s="25"/>
      <c r="O8" s="45"/>
      <c r="P8" s="25"/>
    </row>
    <row r="9" spans="1:20" x14ac:dyDescent="0.2">
      <c r="A9" s="11" t="s">
        <v>302</v>
      </c>
      <c r="B9" s="10" t="s">
        <v>391</v>
      </c>
      <c r="C9" s="10"/>
      <c r="D9" s="10"/>
      <c r="E9" s="10"/>
    </row>
    <row r="10" spans="1:20" x14ac:dyDescent="0.2">
      <c r="A10" s="148" t="s">
        <v>301</v>
      </c>
      <c r="B10" s="10" t="s">
        <v>299</v>
      </c>
      <c r="C10" s="10"/>
      <c r="D10" s="10"/>
      <c r="E10" s="10"/>
    </row>
    <row r="11" spans="1:20" x14ac:dyDescent="0.2">
      <c r="A11" s="11" t="s">
        <v>57</v>
      </c>
      <c r="B11" s="10" t="s">
        <v>242</v>
      </c>
      <c r="C11" s="10"/>
      <c r="D11" s="10"/>
      <c r="E11" s="10"/>
    </row>
    <row r="12" spans="1:20" x14ac:dyDescent="0.2">
      <c r="A12" s="11" t="s">
        <v>55</v>
      </c>
      <c r="B12" s="10" t="s">
        <v>314</v>
      </c>
      <c r="C12" s="10"/>
      <c r="D12" s="10"/>
      <c r="E12" s="10"/>
      <c r="F12" s="12"/>
      <c r="G12" s="12"/>
      <c r="H12" s="12"/>
    </row>
    <row r="13" spans="1:20" x14ac:dyDescent="0.2">
      <c r="A13" s="11" t="s">
        <v>298</v>
      </c>
      <c r="B13" s="10" t="s">
        <v>386</v>
      </c>
      <c r="C13" s="10"/>
      <c r="D13" s="10"/>
      <c r="E13" s="10"/>
      <c r="F13" s="12"/>
      <c r="G13" s="12"/>
      <c r="H13" s="12"/>
    </row>
    <row r="14" spans="1:20" x14ac:dyDescent="0.2">
      <c r="A14" s="11" t="s">
        <v>297</v>
      </c>
      <c r="B14" s="10" t="s">
        <v>387</v>
      </c>
      <c r="C14" s="10"/>
      <c r="D14" s="10"/>
      <c r="E14" s="10"/>
      <c r="F14" s="12"/>
      <c r="G14" s="12"/>
      <c r="H14" s="12"/>
    </row>
    <row r="15" spans="1:20" x14ac:dyDescent="0.2">
      <c r="A15" s="11" t="s">
        <v>385</v>
      </c>
      <c r="B15" s="10" t="s">
        <v>388</v>
      </c>
      <c r="C15" s="10"/>
      <c r="D15" s="10"/>
      <c r="E15" s="10"/>
      <c r="F15" s="12"/>
      <c r="G15" s="12"/>
      <c r="H15" s="12"/>
    </row>
    <row r="16" spans="1:20" x14ac:dyDescent="0.2">
      <c r="A16" s="11" t="s">
        <v>58</v>
      </c>
      <c r="B16" s="10" t="s">
        <v>318</v>
      </c>
      <c r="C16" s="10"/>
      <c r="D16" s="10"/>
      <c r="E16" s="10"/>
    </row>
    <row r="17" spans="1:5" x14ac:dyDescent="0.2">
      <c r="A17" s="11" t="s">
        <v>59</v>
      </c>
      <c r="B17" s="10" t="s">
        <v>315</v>
      </c>
      <c r="C17" s="10"/>
      <c r="D17" s="10"/>
      <c r="E17" s="10"/>
    </row>
    <row r="18" spans="1:5" x14ac:dyDescent="0.2">
      <c r="A18" s="11" t="s">
        <v>60</v>
      </c>
      <c r="B18" s="10" t="s">
        <v>316</v>
      </c>
      <c r="C18" s="10"/>
      <c r="D18" s="10"/>
      <c r="E18" s="10"/>
    </row>
    <row r="19" spans="1:5" x14ac:dyDescent="0.2">
      <c r="A19" s="11" t="s">
        <v>61</v>
      </c>
      <c r="B19" s="10" t="s">
        <v>317</v>
      </c>
      <c r="C19" s="10"/>
      <c r="D19" s="10"/>
      <c r="E19" s="10"/>
    </row>
    <row r="20" spans="1:5" x14ac:dyDescent="0.2">
      <c r="A20" s="11" t="s">
        <v>62</v>
      </c>
      <c r="B20" s="10" t="s">
        <v>247</v>
      </c>
      <c r="C20" s="10"/>
      <c r="D20" s="10"/>
      <c r="E20" s="10"/>
    </row>
    <row r="21" spans="1:5" x14ac:dyDescent="0.2">
      <c r="A21" s="11" t="s">
        <v>63</v>
      </c>
      <c r="B21" s="10" t="s">
        <v>245</v>
      </c>
      <c r="C21" s="10"/>
      <c r="D21" s="10"/>
      <c r="E21" s="10"/>
    </row>
    <row r="22" spans="1:5" x14ac:dyDescent="0.2">
      <c r="A22" s="11" t="s">
        <v>64</v>
      </c>
      <c r="B22" s="10" t="s">
        <v>246</v>
      </c>
      <c r="C22" s="10"/>
      <c r="D22" s="10"/>
      <c r="E22" s="10"/>
    </row>
    <row r="23" spans="1:5" x14ac:dyDescent="0.2">
      <c r="A23" s="11" t="s">
        <v>65</v>
      </c>
      <c r="B23" t="s">
        <v>390</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TermInfo xmlns="http://schemas.microsoft.com/office/infopath/2007/PartnerControls">
          <TermName>Verification</TermName>
          <TermId>505f39fa-62b9-438e-8170-15452d25ae97</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643</Value>
      <Value>1084</Value>
      <Value>58</Value>
      <Value>72</Value>
      <Value>3</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X37KMNPMRHAR-157620385-9279</_dlc_DocId>
    <_dlc_DocIdUrl xmlns="5d55e9dd-4cea-4593-8805-904a126b9efb">
      <Url>https://dochub/div/antidumpingcommission/businessfunctions/operations/steelproducts/continuation/_layouts/15/DocIdRedir.aspx?ID=X37KMNPMRHAR-157620385-9279</Url>
      <Description>X37KMNPMRHAR-157620385-9279</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Hollow structural sections</TermName>
          <TermId xmlns="http://schemas.microsoft.com/office/infopath/2007/PartnerControls">f6dce904-7f94-4a0c-af19-e4ad40630259</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85bb9832-2187-4a09-9655-b7eb1fd7f7d5</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590</DocHub_CaseNumber>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ecb3b0d026e346229db3a0eefecebd00>
    <IconOverlay xmlns="http://schemas.microsoft.com/sharepoint/v4" xsi:nil="true"/>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a523171071cfeba1a2233ea75ee65821">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3c7cc6d6c2be97bd79392ecb0c5e271d"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schemas.microsoft.com/sharepoint/v3"/>
    <ds:schemaRef ds:uri="http://purl.org/dc/terms/"/>
    <ds:schemaRef ds:uri="http://schemas.microsoft.com/sharepoint/v4"/>
    <ds:schemaRef ds:uri="5d55e9dd-4cea-4593-8805-904a126b9efb"/>
    <ds:schemaRef ds:uri="http://www.w3.org/XML/1998/namespace"/>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947F8330-A586-4F79-A8BA-4E05DA422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G7.4 Raw material purchases</vt:lpstr>
      <vt:lpstr>G-8 Upwards costs</vt:lpstr>
      <vt:lpstr>G-10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Louisa</dc:creator>
  <cp:lastModifiedBy>Soumbassis, Con</cp:lastModifiedBy>
  <cp:lastPrinted>2017-08-18T04:47:26Z</cp:lastPrinted>
  <dcterms:created xsi:type="dcterms:W3CDTF">2000-02-28T05:36:12Z</dcterms:created>
  <dcterms:modified xsi:type="dcterms:W3CDTF">2021-09-19T22:15:26Z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fc67c921-d197-4601-8c25-33ed1747bad3</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58;#Hollow structural sections|f6dce904-7f94-4a0c-af19-e4ad40630259</vt:lpwstr>
  </property>
  <property fmtid="{D5CDD505-2E9C-101B-9397-08002B2CF9AE}" pid="17" name="DocHub_Country">
    <vt:lpwstr>643;#Multiple|85bb9832-2187-4a09-9655-b7eb1fd7f7d5</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