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rod.protected.ind\USER_VI1\user\sw3455\Desktop\611\"/>
    </mc:Choice>
  </mc:AlternateContent>
  <bookViews>
    <workbookView xWindow="2448" yWindow="-60" windowWidth="15132" windowHeight="9096" tabRatio="707" firstSheet="15" activeTab="20"/>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 " sheetId="30" r:id="rId16"/>
    <sheet name="G-8 Upwards costs" sheetId="26" r:id="rId17"/>
    <sheet name="G-10 Capacity Utilisation" sheetId="29" r:id="rId18"/>
    <sheet name="I-1 Company Turnover" sheetId="36" r:id="rId19"/>
    <sheet name="I-2 Income Tax" sheetId="40" r:id="rId20"/>
    <sheet name="I-3 Grants" sheetId="39" r:id="rId21"/>
    <sheet name="I-4 VAT and TARIFF EXEMPTIONS" sheetId="42" r:id="rId22"/>
    <sheet name="I-5.1 Any other programs" sheetId="43" r:id="rId23"/>
    <sheet name="I-5.2 Loans" sheetId="44" r:id="rId24"/>
  </sheets>
  <calcPr calcId="152511"/>
</workbook>
</file>

<file path=xl/calcChain.xml><?xml version="1.0" encoding="utf-8"?>
<calcChain xmlns="http://schemas.openxmlformats.org/spreadsheetml/2006/main">
  <c r="B8" i="40" l="1"/>
  <c r="B11" i="40" s="1"/>
  <c r="C8" i="40"/>
  <c r="C11" i="40" s="1"/>
  <c r="D8" i="40"/>
  <c r="D11" i="40" s="1"/>
  <c r="B10" i="40"/>
  <c r="C10" i="40"/>
  <c r="D10" i="40"/>
  <c r="J7" i="11" l="1"/>
  <c r="J7" i="7"/>
  <c r="L7" i="10"/>
  <c r="M7" i="3" l="1"/>
  <c r="R7" i="3" l="1"/>
  <c r="R7" i="10"/>
  <c r="B8" i="25" l="1"/>
  <c r="AD7" i="3" l="1"/>
  <c r="K9" i="30" l="1"/>
  <c r="B10" i="26" l="1"/>
  <c r="B7" i="26"/>
  <c r="B5" i="27" l="1"/>
  <c r="H7" i="28" l="1"/>
  <c r="M7" i="10" l="1"/>
  <c r="AC7" i="10" l="1"/>
  <c r="AJ7" i="3"/>
  <c r="B7" i="27" l="1"/>
  <c r="B6" i="27" s="1"/>
  <c r="C20" i="26" l="1"/>
  <c r="C15" i="26" s="1"/>
  <c r="C14" i="26" s="1"/>
  <c r="C13" i="26" s="1"/>
  <c r="B20" i="26"/>
  <c r="B15" i="26" s="1"/>
  <c r="B14" i="26" s="1"/>
  <c r="B13" i="26" s="1"/>
  <c r="B6" i="26"/>
  <c r="B7" i="17" l="1"/>
  <c r="Q7" i="11"/>
  <c r="S7" i="11" s="1"/>
  <c r="Q7" i="7"/>
  <c r="S7" i="7" s="1"/>
  <c r="B7" i="25"/>
  <c r="B9" i="25" l="1"/>
  <c r="D14" i="25" s="1"/>
  <c r="C17" i="17" l="1"/>
  <c r="C12" i="17" s="1"/>
  <c r="C11" i="17" s="1"/>
  <c r="C10" i="17" s="1"/>
  <c r="B17" i="17"/>
  <c r="B12" i="17" s="1"/>
  <c r="B11" i="17" l="1"/>
  <c r="B10" i="17" s="1"/>
  <c r="B6" i="17"/>
  <c r="AP7" i="10" l="1"/>
  <c r="AN7" i="10"/>
  <c r="AL7" i="10"/>
  <c r="AJ7" i="10"/>
  <c r="AH7" i="10"/>
  <c r="AF7" i="10"/>
  <c r="AD7" i="10"/>
  <c r="Y7" i="10"/>
  <c r="AZ7" i="3"/>
  <c r="AX7" i="3"/>
  <c r="AV7" i="3"/>
  <c r="AT7" i="3"/>
  <c r="AN7" i="3"/>
  <c r="AI7" i="3"/>
  <c r="AG7" i="3"/>
  <c r="AK7" i="3"/>
  <c r="AR7" i="3"/>
  <c r="AP7" i="3"/>
  <c r="Z7" i="3"/>
  <c r="S7" i="10"/>
  <c r="S7" i="3"/>
  <c r="AE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period and financial year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<sst xmlns="http://schemas.openxmlformats.org/spreadsheetml/2006/main" count="1209" uniqueCount="552">
  <si>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</si>
  <si>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</si>
  <si>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</si>
  <si>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</si>
  <si>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</si>
  <si>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</si>
  <si>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</si>
  <si>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</si>
  <si>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</si>
  <si>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</si>
  <si>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</si>
  <si>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</si>
  <si>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</si>
  <si>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</si>
  <si>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</si>
  <si>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</si>
  <si>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</si>
  <si>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</si>
  <si>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</si>
  <si>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</si>
  <si>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</si>
  <si>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</si>
  <si>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</si>
  <si>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</si>
  <si>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</si>
  <si>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</si>
  <si>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</si>
  <si>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</si>
  <si>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</si>
  <si>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Gross invoice value shown on invoice in the currency of sale, excluding taxes.</t>
  </si>
  <si>
    <t>Names of your customers.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</si>
  <si>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</si>
  <si>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</si>
  <si>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</si>
  <si>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</si>
  <si>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</si>
  <si>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</si>
  <si>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</si>
  <si>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</si>
  <si>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</si>
  <si>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</si>
  <si>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</si>
  <si>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</si>
  <si>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</si>
  <si>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</si>
  <si>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</si>
  <si>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</si>
  <si>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</si>
  <si>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</si>
  <si>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</si>
  <si>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</si>
  <si>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</si>
  <si>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</si>
  <si>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</si>
  <si>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</si>
  <si>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</si>
  <si>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</si>
  <si>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</si>
  <si>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</si>
  <si>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</si>
  <si>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</si>
  <si>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</si>
  <si>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</si>
  <si>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</si>
  <si>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</si>
  <si>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</si>
  <si>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</si>
  <si>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</si>
  <si>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</si>
  <si>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</si>
  <si>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</si>
  <si>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</si>
  <si>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</si>
  <si>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</si>
  <si>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</si>
  <si>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</si>
  <si>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</si>
  <si>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</si>
  <si>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</si>
  <si>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Exchange rate</t>
  </si>
  <si>
    <t>Net invoice value</t>
  </si>
  <si>
    <t>Ocean freight</t>
  </si>
  <si>
    <t>Marine insurance</t>
  </si>
  <si>
    <t>FOB export price</t>
  </si>
  <si>
    <t>Technical support</t>
  </si>
  <si>
    <t>Other costs</t>
  </si>
  <si>
    <t>Delivery terms</t>
  </si>
  <si>
    <t>Unit cost to make</t>
  </si>
  <si>
    <t>Unit SG&amp;A</t>
  </si>
  <si>
    <t>Total SG&amp;A</t>
  </si>
  <si>
    <t>Quarter</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</si>
  <si>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</si>
  <si>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</si>
  <si>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</si>
  <si>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</si>
  <si>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</si>
  <si>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</si>
  <si>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</si>
  <si>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</si>
  <si>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</si>
  <si>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</si>
  <si>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</si>
  <si>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</si>
  <si>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</si>
  <si>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</si>
  <si>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Commission</t>
  </si>
  <si>
    <t>Unit Commission</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</si>
  <si>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</si>
  <si>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</si>
  <si>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</si>
  <si>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</si>
  <si>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</si>
  <si>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</si>
  <si>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</si>
  <si>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</si>
  <si>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</si>
  <si>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</si>
  <si>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</si>
  <si>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</si>
  <si>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</si>
  <si>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</si>
  <si>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</si>
  <si>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</si>
  <si>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</si>
  <si>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</si>
  <si>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</si>
  <si>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</si>
  <si>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</si>
  <si>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</si>
  <si>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</si>
  <si>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</si>
  <si>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</si>
  <si>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</si>
  <si>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</si>
  <si>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</si>
  <si>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</si>
  <si>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</si>
  <si>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</si>
  <si>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The amount of marine insurance expressed per unit.  Marine Insurance [18]/Quantity [10]. Please use the formula provided. </t>
  </si>
  <si>
    <t>The free on board price expressed per unit. FOB [19]/Quantity [10]. Please use the formula provided</t>
  </si>
  <si>
    <t xml:space="preserve">The amount of inland transportation expressed per unit.  Inland Transportation [23]/Quantity [10]. Please use the formula provided. </t>
  </si>
  <si>
    <t xml:space="preserve">[15.1]  </t>
  </si>
  <si>
    <t xml:space="preserve">[11.1]  </t>
  </si>
  <si>
    <t>The level of trade of your customer.</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</si>
  <si>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</si>
  <si>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</si>
  <si>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</si>
  <si>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</si>
  <si>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</si>
  <si>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</si>
  <si>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</si>
  <si>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</si>
  <si>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</si>
  <si>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</si>
  <si>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</si>
  <si>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</si>
  <si>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</si>
  <si>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</si>
  <si>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</si>
  <si>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</si>
  <si>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</si>
  <si>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</si>
  <si>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</si>
  <si>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</si>
  <si>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</si>
  <si>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</si>
  <si>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</si>
  <si>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</si>
  <si>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</si>
  <si>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</si>
  <si>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</si>
  <si>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</si>
  <si>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</si>
  <si>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</si>
  <si>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</si>
  <si>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</si>
  <si>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</si>
  <si>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</si>
  <si>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</si>
  <si>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</si>
  <si>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</si>
  <si>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</si>
  <si>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</si>
  <si>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</si>
  <si>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</si>
  <si>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</si>
  <si>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</si>
  <si>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</si>
  <si>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</si>
  <si>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</si>
  <si>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</si>
  <si>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</si>
  <si>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</si>
  <si>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</si>
  <si>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</si>
  <si>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</si>
  <si>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</si>
  <si>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</si>
  <si>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</si>
  <si>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</si>
  <si>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</si>
  <si>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</si>
  <si>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</si>
  <si>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</si>
  <si>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</si>
  <si>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</si>
  <si>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Specify the invoice date of the material purchase</t>
  </si>
  <si>
    <t xml:space="preserve">If the supplier is not the producer/manufacturer, specify the name of the producer/manufacturer. </t>
  </si>
  <si>
    <t>Specify the invoice number of the material purchase</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</si>
  <si>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</si>
  <si>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</si>
  <si>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</si>
  <si>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</si>
  <si>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</si>
  <si>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</si>
  <si>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</si>
  <si>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</si>
  <si>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</si>
  <si>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</si>
  <si>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</si>
  <si>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</si>
  <si>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</si>
  <si>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</si>
  <si>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</si>
  <si>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</si>
  <si>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</si>
  <si>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</si>
  <si>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</si>
  <si>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</si>
  <si>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</si>
  <si>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</si>
  <si>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</si>
  <si>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</si>
  <si>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</si>
  <si>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</si>
  <si>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</si>
  <si>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</si>
  <si>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</si>
  <si>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</si>
  <si>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</si>
  <si>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</si>
  <si>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</si>
  <si>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</si>
  <si>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</si>
  <si>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</si>
  <si>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</si>
  <si>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</si>
  <si>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</si>
  <si>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</si>
  <si>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</si>
  <si>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MCC (used for costs)</t>
  </si>
  <si>
    <t>Unit SG&amp;A calculation. Please use the formula provided</t>
  </si>
  <si>
    <t>Notes:  [1]</t>
  </si>
  <si>
    <t>Identify the raw material</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</si>
  <si>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</si>
  <si>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</si>
  <si>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</si>
  <si>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</si>
  <si>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</si>
  <si>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</si>
  <si>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</si>
  <si>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</si>
  <si>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</si>
  <si>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</si>
  <si>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</si>
  <si>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</si>
  <si>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</si>
  <si>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</si>
  <si>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</si>
  <si>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</si>
  <si>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</si>
  <si>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</si>
  <si>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</si>
  <si>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Sales quantity over the period</t>
  </si>
  <si>
    <t>Sales revenue over the period</t>
  </si>
  <si>
    <t>Cost of sales/COGS over the period</t>
  </si>
  <si>
    <t>COST TO MAKE - DOMESTIC SALES OF THE GOODS</t>
  </si>
  <si>
    <t>COST TO MAKE - THE GOODS EXPORTED TO AUSTRALIA</t>
  </si>
  <si>
    <t>COST TO MAKE - RAW MATERIALS</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</si>
  <si>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</si>
  <si>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</si>
  <si>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</si>
  <si>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</si>
  <si>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</si>
  <si>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</si>
  <si>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</si>
  <si>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</si>
  <si>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</si>
  <si>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</si>
  <si>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</si>
  <si>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</si>
  <si>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</si>
  <si>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</si>
  <si>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</si>
  <si>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</si>
  <si>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</si>
  <si>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</si>
  <si>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the currency used in [10] &amp; [11]</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</si>
  <si>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</si>
  <si>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</si>
  <si>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</si>
  <si>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</si>
  <si>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</si>
  <si>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</si>
  <si>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</si>
  <si>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</si>
  <si>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</si>
  <si>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</si>
  <si>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</si>
  <si>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</si>
  <si>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</si>
  <si>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</si>
  <si>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</si>
  <si>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</si>
  <si>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</si>
  <si>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</si>
  <si>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</si>
  <si>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</si>
  <si>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</si>
  <si>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</si>
  <si>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</si>
  <si>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</si>
  <si>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</si>
  <si>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</si>
  <si>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</si>
  <si>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</si>
  <si>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</si>
  <si>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</si>
  <si>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</si>
  <si>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</si>
  <si>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</si>
  <si>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</si>
  <si>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</si>
  <si>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</si>
  <si>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</si>
  <si>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Gas cost</t>
  </si>
  <si>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</si>
  <si>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</si>
  <si>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</si>
  <si>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</si>
  <si>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</si>
  <si>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</si>
  <si>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</si>
  <si>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</si>
  <si>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</si>
  <si>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Gas raw material cost</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</si>
  <si>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</si>
  <si>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</si>
  <si>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</si>
  <si>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</si>
  <si>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</si>
  <si>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</si>
  <si>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</si>
  <si>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</si>
  <si>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</si>
  <si>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</si>
  <si>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</si>
  <si>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</si>
  <si>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</si>
  <si>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The model control code of each model sold on the domestic market. The MCC used should be same as reported in G-3 Domestic CTM</t>
  </si>
  <si>
    <t>Total sales revenue of the period by MCC. The total should reconcile to the total net invoice value in D-2 Domestic Sales</t>
  </si>
  <si>
    <t>Total sales quantity of the period by MCC. The total should reconcile to the total quantity amount in D-2 Domestic Sales</t>
  </si>
  <si>
    <t>Packaging</t>
  </si>
  <si>
    <t>Packaging expenses.</t>
  </si>
  <si>
    <t>The amount of packaging expenses expressed per unit. Packaging [22]/Quantity [10]. Please use the formula provided</t>
  </si>
  <si>
    <t xml:space="preserve">The amount of packaging expenses expressed per unit. Packaging expenses [16]/Quantity [10]. Please use the formula provided. </t>
  </si>
  <si>
    <t>If your company is required to pay for importation costs (e.g. port and handling charges) of the raw material to your factory, enter the importation costs</t>
  </si>
  <si>
    <t>If your company is required to pay for inland freight of the raw material to your factory, enter the inland freight costs</t>
  </si>
  <si>
    <t>If your company is required to pay for ocean freight and/or marine insurance for the raw material, enter the cost of ocean freight and/or marine insurance.</t>
  </si>
  <si>
    <t>Ocean freight and/or marine insurance</t>
  </si>
  <si>
    <t>Importation costs</t>
  </si>
  <si>
    <t>Inland freight</t>
  </si>
  <si>
    <t>SELLING, GENERAL AND ADMINISTRATIVE EXPENSES (including finance expenses)</t>
  </si>
  <si>
    <t>Port handling and other export charges</t>
  </si>
  <si>
    <t>Unit Port handing and other export charges</t>
  </si>
  <si>
    <t xml:space="preserve">The port handling and other export charges expressed per unit.  Handling &amp; other [24]/Quantity [10]. Please use the formula provided. </t>
  </si>
  <si>
    <t>Port handling, loading, ancillary and other export charges.  For example, terminal handling, export inspection, wharfage &amp; other port charges, container tax, document fees &amp; customs</t>
  </si>
  <si>
    <t>Technical and after sales support</t>
  </si>
  <si>
    <t>Unit Technical and after sales support</t>
  </si>
  <si>
    <t xml:space="preserve">Commissions paid.  If more than one type is paid insert additional columns of data.  Indicate in your response to question B.2 whether the commission is a pre or post exportation expense having regard to the date of sale.   </t>
  </si>
  <si>
    <t xml:space="preserve">The amount of commissions expressed per unit. Commissions [20]/Quantity [10]. Please use the formula provided. </t>
  </si>
  <si>
    <t xml:space="preserve">Any other direct selling expenses expressed per unit. Show a separate column for each type of expense incurred. Other costs [21]/Quantity [10]. Please use the formula provided. </t>
  </si>
  <si>
    <t xml:space="preserve">The amount of technical and after sales support expenses expressed per unit. Technical support [19]/Quantity [10]. Please use the formula provided. </t>
  </si>
  <si>
    <t xml:space="preserve">Any other direct selling expenses expressed per unit. Show a separate column for each type of expense incurred. Other costs [27]/Quantity [10]. Please use the formula provided. </t>
  </si>
  <si>
    <t xml:space="preserve">The commissions expressed per unit. Show a separate column for each type of commission.  Commission [26]/Quantity [10]. Please use the formula provided. </t>
  </si>
  <si>
    <t>Expenses for technial and after sale services, such as technical assistance or installation costs.</t>
  </si>
  <si>
    <t xml:space="preserve">The amount of technical and after sales support expressed per unit.  Technical support [25]/Quantity [10]. Please use the formula provided. </t>
  </si>
  <si>
    <t>On-invoice discounts</t>
  </si>
  <si>
    <t>Off-invoice rebates</t>
  </si>
  <si>
    <t>Other charges or surcharges</t>
  </si>
  <si>
    <t>Total SG&amp;A expense in column F of the SG&amp;A listing worksheet excluding direct selling expenses</t>
  </si>
  <si>
    <t>The quarter that the date of sale in [5] falls in. Please use the formula provided</t>
  </si>
  <si>
    <t>The date of sale is the same as the invoice date unless you consider that another date best establishes the material terms of sale, then report that date.</t>
  </si>
  <si>
    <t>Order confirmation, contract or purchase order number.</t>
  </si>
  <si>
    <t>Agreed payment terms in days; eg. 60 days = 60.</t>
  </si>
  <si>
    <t>Any other charges or surcharges that affect the net invoice value. Insert additional columns and provide a description.</t>
  </si>
  <si>
    <t>Delivery terms eg. EXW, CIF, CFR, FOB, DDP</t>
  </si>
  <si>
    <t>Model Control Code.</t>
  </si>
  <si>
    <t>Value of sales in local currency</t>
  </si>
  <si>
    <t>Show net sales value to all customers in third country over the period.</t>
  </si>
  <si>
    <t>Currency in which you have expressed data in column SALES.</t>
  </si>
  <si>
    <t>Show the net sales value in your local currency.</t>
  </si>
  <si>
    <t>EXW Value of sales in local currency</t>
  </si>
  <si>
    <t>Show the Ex-works value of the sales in your local currency.</t>
  </si>
  <si>
    <t>Customer's country</t>
  </si>
  <si>
    <t>The country where your customer is located, which may be a country other than Australia.</t>
  </si>
  <si>
    <t xml:space="preserve">Names of your customers.  If an English version of the name is not easily produced from your automated systems, show a customer code number and in a separate table list each code and name.   </t>
  </si>
  <si>
    <t>If applicable, the amount of any discount deducted on the invoice on each transaction.  If a % discount applies, show that % discount applying in another column.</t>
  </si>
  <si>
    <t>Please specify the standard to which the product is manufactured to.</t>
  </si>
  <si>
    <t>MCC Category 2 - Prime</t>
  </si>
  <si>
    <t>MCC Category 3 - Steel Base</t>
  </si>
  <si>
    <t>MCC Category 4 - Coating Type</t>
  </si>
  <si>
    <t>MCC Category 5 - Coating Mass</t>
  </si>
  <si>
    <t>MCC Category 6 - Steel Grade</t>
  </si>
  <si>
    <t>MCC Category 7 - Base Metal Thickness</t>
  </si>
  <si>
    <t>MCC Category 8 - Width</t>
  </si>
  <si>
    <t>MCC Category 9 - Form</t>
  </si>
  <si>
    <t>MCC Category 2 (Prime)</t>
  </si>
  <si>
    <t>MCC Category 3 (Steel Base)</t>
  </si>
  <si>
    <t>MCC Category 4 (Coating Type)</t>
  </si>
  <si>
    <t>MCC Category 5 (Coating Mass)</t>
  </si>
  <si>
    <t>MCC Category 6 (Steel Grade)</t>
  </si>
  <si>
    <t>MCC Category 1 (Alloy content)</t>
  </si>
  <si>
    <t>MCC Category 7 (Base Metal Thickness)</t>
  </si>
  <si>
    <t>MCC Category 8 (Width)</t>
  </si>
  <si>
    <t>MCC Category 9 (Form)</t>
  </si>
  <si>
    <t>MCC Category 1 - Alloy content</t>
  </si>
  <si>
    <t>Exporter Pty Ltd</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</si>
  <si>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</si>
  <si>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</si>
  <si>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</si>
  <si>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</si>
  <si>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</si>
  <si>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</si>
  <si>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</si>
  <si>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</si>
  <si>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</si>
  <si>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</si>
  <si>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</si>
  <si>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</si>
  <si>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</si>
  <si>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</si>
  <si>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</si>
  <si>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</si>
  <si>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</si>
  <si>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</si>
  <si>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</si>
  <si>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</si>
  <si>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Grants</t>
  </si>
  <si>
    <t>Program number</t>
  </si>
  <si>
    <t>Name of grant</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</si>
  <si>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</si>
  <si>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</si>
  <si>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</si>
  <si>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</si>
  <si>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date that the grant was provided and/or received</t>
  </si>
  <si>
    <t>Enter the value of grant received</t>
  </si>
  <si>
    <t>What is the grant attributed or related to? E.g. the whole company, export sales only, the goods only etc</t>
  </si>
  <si>
    <t xml:space="preserve"> Standard</t>
  </si>
  <si>
    <t>Standard</t>
  </si>
  <si>
    <t>Inquiry period</t>
  </si>
  <si>
    <t xml:space="preserve">If the program was terminated and substituted - please add the new programs to columns C onwards and complete all of the questions on this tab. </t>
  </si>
  <si>
    <t>When was the last date your business could receive benefit?</t>
  </si>
  <si>
    <t>If terminated, provide details: when, why?</t>
  </si>
  <si>
    <t>Is the program still in operation? (Y/N)</t>
  </si>
  <si>
    <t>Where can the benefits be found in the accounting system?</t>
  </si>
  <si>
    <t>File name of any attachments provided relevant to above</t>
  </si>
  <si>
    <t>What records does your business keep regarding each of the benefits received under the program?</t>
  </si>
  <si>
    <t>File name of any attachments provided relevant to above question</t>
  </si>
  <si>
    <t>The specific activity/project the benefit was provided for.</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</si>
  <si>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</si>
  <si>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What was the eligibility criteria your business had to meet in order to receive benefits under the program?</t>
  </si>
  <si>
    <t>What fees were charged or expenses incurred by your business for the purposes of receiving the program?</t>
  </si>
  <si>
    <t>File names of relevant attachments (Application forms, contractual agreements, etc)</t>
  </si>
  <si>
    <t>Describe the approval procedure.</t>
  </si>
  <si>
    <t>Describe the application procedure.</t>
  </si>
  <si>
    <t>Did the program benefit all production or specific goods? (All production/specific goods)</t>
  </si>
  <si>
    <t>Amount of benefit received under the program</t>
  </si>
  <si>
    <t>Did your company receive any benefit from the program during the period? Y/N</t>
  </si>
  <si>
    <t>Please add additional columns as necessary to provide information about specific income tax related programs not covered by those already listed</t>
  </si>
  <si>
    <t xml:space="preserve">Program number and Name </t>
  </si>
  <si>
    <t>Program name</t>
  </si>
  <si>
    <t>INCOME TAX PROGRAMS</t>
  </si>
  <si>
    <t xml:space="preserve">If the program was terminated and substituted - please add the new programs to a new colunm and complete all of the questions on this tab. </t>
  </si>
  <si>
    <t>Was the benefit received as a lump sum or in installments?</t>
  </si>
  <si>
    <t>What was the amount of benefit received under the program?</t>
  </si>
  <si>
    <t xml:space="preserve">What type of benefits were received:
a. e.g Tariff exemption, etc
</t>
  </si>
  <si>
    <t>Please add additional columns as necessary to provide information about Tariff tax related programs (exemptions/refunds/Duty drawback/Credit for Service Tax paid etc ) not covered by those already listed</t>
  </si>
  <si>
    <t>VAT Refunds</t>
  </si>
  <si>
    <t>VAT and TARIFF EXEMPTIONS</t>
  </si>
  <si>
    <t>Insert Company Name</t>
  </si>
  <si>
    <t xml:space="preserve">If the program was terminated and substituted - please add the new program to the last column and complete all of the questions on this tab. </t>
  </si>
  <si>
    <t>File name of any attachments provided relevant to Q.9</t>
  </si>
  <si>
    <t>File name of any attachments provided relevant to Q.8</t>
  </si>
  <si>
    <t>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(A, B C, &amp;/OR D)</t>
  </si>
  <si>
    <t>Which goods benefited from the program? (e.g. All production or certain products)</t>
  </si>
  <si>
    <t>Did your company receive a benefit from the program during the period? Y/N</t>
  </si>
  <si>
    <t>Program type</t>
  </si>
  <si>
    <t>Province/region for the program</t>
  </si>
  <si>
    <t>Additional program 2</t>
  </si>
  <si>
    <t>Additional prgram 1</t>
  </si>
  <si>
    <t>Type of operations</t>
  </si>
  <si>
    <t>Provinces of operation</t>
  </si>
  <si>
    <t>MISCELLANEOUS PROGRAMS</t>
  </si>
  <si>
    <t>Insert additional rows to provide other useful/necessary information</t>
  </si>
  <si>
    <t>Reason for the refusal of the loan</t>
  </si>
  <si>
    <t>Amount of loan requested</t>
  </si>
  <si>
    <t>Name of the bank</t>
  </si>
  <si>
    <t>Add additional columns as necessary</t>
  </si>
  <si>
    <t>Refused Loan 2</t>
  </si>
  <si>
    <t>Refused loan 1</t>
  </si>
  <si>
    <t>Refused Loans</t>
  </si>
  <si>
    <t>If limited, what portion of the debt was the guarantor liable for?</t>
  </si>
  <si>
    <t>Was the guarantee limited or unlimited?</t>
  </si>
  <si>
    <t>Name of the guarantor</t>
  </si>
  <si>
    <t>Was a loan guanator required for this loan? (Y/N)</t>
  </si>
  <si>
    <t xml:space="preserve">Provide details of the involvement of government departments, councils etc in the loan process from application to decision. </t>
  </si>
  <si>
    <t>File name for the copy of government plan or program mentioned above.</t>
  </si>
  <si>
    <t>File name for the copy of laws/regulations/administrative guidelines relevant to the operation of the plan or program mentioned above.</t>
  </si>
  <si>
    <t>What is the name of the government plan or development program in the previous quesiton?</t>
  </si>
  <si>
    <t>Did the granting of the loan depend on the link between the purpose of the loan and the goals specified in a government plan or development program? (Y/N)</t>
  </si>
  <si>
    <t>File name for loan application</t>
  </si>
  <si>
    <t>File name for signed loan agreement</t>
  </si>
  <si>
    <t xml:space="preserve">Provide details of the conditions of the loan or the eligibility criteria your company needed to fulfill to be granted the loan. </t>
  </si>
  <si>
    <t>Was the decision to grant the loan dependent on the purpose of the loan? (Y/N)</t>
  </si>
  <si>
    <t>What are the differences in the terms and conditions of loans between the government and commercial banks?</t>
  </si>
  <si>
    <t>If the bank is a government owned bank, why did you choose to borrow from a government bank instead of a commercial bank?</t>
  </si>
  <si>
    <t>Percentage of government ownership of bank?</t>
  </si>
  <si>
    <t>Is the bank Chinese owned or Foreign owned?</t>
  </si>
  <si>
    <t>If the loan has been redrawn at anytime during its duration: The reason for the redraw</t>
  </si>
  <si>
    <t>If the loan has been redrawn at anytime during its duration: The redraw amount</t>
  </si>
  <si>
    <t>If the loan has been redrawn at anytime during its duration: The redraw rate</t>
  </si>
  <si>
    <t>Interest type (e.g. fixed, variable, etc)</t>
  </si>
  <si>
    <t>Interest rate</t>
  </si>
  <si>
    <t>Repayment amount</t>
  </si>
  <si>
    <t>Repayment terms/frequency</t>
  </si>
  <si>
    <t>Purpose of the loan</t>
  </si>
  <si>
    <t>Terms and conditions of the loan</t>
  </si>
  <si>
    <t>Principal amount of loan</t>
  </si>
  <si>
    <t>Loan start date</t>
  </si>
  <si>
    <t>Name of bank/inistitution providing the loan</t>
  </si>
  <si>
    <t>Has the loan been fully reimbursed at the end of the period? (Y/N)</t>
  </si>
  <si>
    <t>Loan name/reference</t>
  </si>
  <si>
    <t>Insert additional colunms for additional loans as necessary</t>
  </si>
  <si>
    <t>Loan 2</t>
  </si>
  <si>
    <t>Loan 1</t>
  </si>
  <si>
    <t>LOANS</t>
  </si>
  <si>
    <t>Name of grant in English</t>
  </si>
  <si>
    <t>Granting authority</t>
  </si>
  <si>
    <t>Granting authority in English</t>
  </si>
  <si>
    <t>Enter the name of the grant. If the name of the grant is not in English, also provide the English</t>
  </si>
  <si>
    <t>Enter the name of the authority providing the grant. If the name of the granting authority is not in English, also provide the English translation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</si>
</sst>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0_ "/>
    <numFmt numFmtId="170" formatCode="yyyy/mm/dd"/>
  </numFmts>
  <fonts count="28">
    <font>
      <sz val="10"/>
      <name val="Arial"/>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i/>
      <sz val="10"/>
      <name val="Times New Roman"/>
      <family val="1"/>
    </font>
    <font>
      <sz val="12"/>
      <name val="Arial"/>
      <family val="2"/>
    </font>
    <font>
      <sz val="12"/>
      <name val="宋体"/>
      <charset val="134"/>
    </font>
    <font>
      <sz val="9"/>
      <name val="Arial"/>
      <family val="2"/>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
      <patternFill patternType="solid">
        <fgColor theme="4" tint="0.59999389629810485"/>
        <bgColor indexed="64"/>
      </patternFill>
    </fill>
    <fill>
      <patternFill patternType="solid">
        <fgColor theme="0" tint="-4.9989318521683403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s>
  <cellStyleXfs count="19">
    <xf numFmtId="0" fontId="0" fillId="0" borderId="0"/>
    <xf numFmtId="43" fontId="9" fillId="0" borderId="0" applyFont="0" applyFill="0" applyBorder="0" applyAlignment="0" applyProtection="0"/>
    <xf numFmtId="44" fontId="9" fillId="0" borderId="0" applyFont="0" applyFill="0" applyBorder="0" applyAlignment="0" applyProtection="0"/>
    <xf numFmtId="0" fontId="10" fillId="0" borderId="0"/>
    <xf numFmtId="43" fontId="10"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0" fontId="7"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26" fillId="0" borderId="0">
      <alignment vertical="center"/>
    </xf>
    <xf numFmtId="0" fontId="26" fillId="0" borderId="0">
      <alignment vertical="center"/>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291">
    <xf numFmtId="0" fontId="0" fillId="0" borderId="0" xfId="0"/>
    <xf numFmtId="0" fontId="0" fillId="0" borderId="0" xfId="0" applyAlignment="1">
      <alignment vertical="top" wrapText="1"/>
    </xf>
    <xf numFmtId="0" fontId="5" fillId="0" borderId="0" xfId="0" applyFont="1"/>
    <xf numFmtId="0" fontId="3" fillId="0" borderId="0" xfId="0" applyFont="1" applyAlignment="1">
      <alignment vertical="top" wrapText="1"/>
    </xf>
    <xf numFmtId="4" fontId="5" fillId="0" borderId="0" xfId="0" applyNumberFormat="1" applyFont="1" applyAlignment="1">
      <alignment horizontal="center"/>
    </xf>
    <xf numFmtId="0" fontId="3" fillId="0" borderId="0" xfId="0" applyFont="1" applyAlignment="1">
      <alignment horizontal="center" vertical="top" wrapText="1"/>
    </xf>
    <xf numFmtId="0" fontId="4"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right"/>
    </xf>
    <xf numFmtId="0" fontId="7" fillId="0" borderId="0" xfId="0" applyFont="1"/>
    <xf numFmtId="0" fontId="7" fillId="0" borderId="0" xfId="0" applyFont="1" applyAlignment="1">
      <alignment horizontal="left"/>
    </xf>
    <xf numFmtId="0" fontId="3" fillId="0" borderId="0" xfId="0" applyFont="1" applyAlignment="1">
      <alignment horizontal="right"/>
    </xf>
    <xf numFmtId="0" fontId="8" fillId="0" borderId="0" xfId="0" applyFont="1"/>
    <xf numFmtId="0" fontId="7" fillId="0" borderId="0" xfId="0" applyFont="1" applyFill="1" applyAlignment="1">
      <alignment horizontal="right"/>
    </xf>
    <xf numFmtId="0" fontId="7" fillId="0" borderId="0" xfId="0" applyFont="1" applyFill="1" applyAlignment="1">
      <alignment horizontal="left"/>
    </xf>
    <xf numFmtId="0" fontId="0" fillId="0" borderId="0" xfId="0" applyFill="1"/>
    <xf numFmtId="0" fontId="3" fillId="0" borderId="0" xfId="0" applyFont="1" applyFill="1" applyAlignment="1">
      <alignment horizontal="center"/>
    </xf>
    <xf numFmtId="0" fontId="7" fillId="0" borderId="0" xfId="0" applyFont="1" applyFill="1"/>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5" fillId="0" borderId="0" xfId="1" applyNumberFormat="1" applyFont="1"/>
    <xf numFmtId="0" fontId="5"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3" fillId="0" borderId="0" xfId="0" applyFont="1" applyAlignment="1">
      <alignment horizontal="center"/>
    </xf>
    <xf numFmtId="0" fontId="3" fillId="0" borderId="0" xfId="0" applyFont="1" applyAlignment="1">
      <alignment horizontal="left" vertical="top" wrapText="1"/>
    </xf>
    <xf numFmtId="0" fontId="10" fillId="0" borderId="0" xfId="3"/>
    <xf numFmtId="0" fontId="0" fillId="0" borderId="0" xfId="0" applyFill="1" applyBorder="1"/>
    <xf numFmtId="0" fontId="7" fillId="0" borderId="0" xfId="5"/>
    <xf numFmtId="0" fontId="7" fillId="0" borderId="0" xfId="5" applyFont="1" applyFill="1" applyAlignment="1">
      <alignment horizontal="left"/>
    </xf>
    <xf numFmtId="0" fontId="7" fillId="0" borderId="0" xfId="5" applyFont="1" applyFill="1" applyAlignment="1">
      <alignment horizontal="right"/>
    </xf>
    <xf numFmtId="0" fontId="7" fillId="0" borderId="0" xfId="5" applyFont="1" applyAlignment="1">
      <alignment horizontal="left"/>
    </xf>
    <xf numFmtId="0" fontId="7" fillId="0" borderId="0" xfId="5" applyFont="1" applyAlignment="1">
      <alignment horizontal="right"/>
    </xf>
    <xf numFmtId="43" fontId="0" fillId="0" borderId="0" xfId="6" applyFont="1"/>
    <xf numFmtId="0" fontId="3" fillId="0" borderId="0" xfId="5" applyFont="1" applyFill="1" applyAlignment="1">
      <alignment horizontal="center"/>
    </xf>
    <xf numFmtId="0" fontId="3" fillId="3" borderId="1" xfId="5" applyFont="1" applyFill="1" applyBorder="1" applyAlignment="1">
      <alignment wrapText="1"/>
    </xf>
    <xf numFmtId="0" fontId="7" fillId="0" borderId="1" xfId="5" applyFont="1" applyBorder="1" applyAlignment="1">
      <alignment wrapText="1"/>
    </xf>
    <xf numFmtId="164" fontId="0" fillId="0" borderId="1" xfId="7" applyNumberFormat="1" applyFont="1" applyBorder="1"/>
    <xf numFmtId="0" fontId="3" fillId="0" borderId="1" xfId="5" applyFont="1" applyBorder="1"/>
    <xf numFmtId="43" fontId="0" fillId="0" borderId="1" xfId="6" applyFont="1" applyBorder="1"/>
    <xf numFmtId="0" fontId="6" fillId="0" borderId="0" xfId="5" applyFont="1" applyAlignment="1">
      <alignment horizontal="left"/>
    </xf>
    <xf numFmtId="0" fontId="5" fillId="0" borderId="0" xfId="5" applyFont="1" applyAlignment="1">
      <alignment horizontal="left"/>
    </xf>
    <xf numFmtId="0" fontId="4"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4" fillId="0" borderId="0" xfId="3" applyFont="1" applyFill="1" applyAlignment="1">
      <alignment horizontal="left"/>
    </xf>
    <xf numFmtId="0" fontId="5" fillId="0" borderId="0" xfId="3" applyFont="1"/>
    <xf numFmtId="0" fontId="5" fillId="0" borderId="0" xfId="3" applyFont="1" applyAlignment="1">
      <alignment horizontal="left"/>
    </xf>
    <xf numFmtId="4" fontId="5" fillId="0" borderId="0" xfId="3" applyNumberFormat="1" applyFont="1" applyAlignment="1">
      <alignment horizontal="center"/>
    </xf>
    <xf numFmtId="0" fontId="6" fillId="0" borderId="0" xfId="3" applyFont="1" applyAlignment="1">
      <alignment horizontal="left"/>
    </xf>
    <xf numFmtId="0" fontId="7" fillId="0" borderId="0" xfId="3" applyFont="1" applyAlignment="1">
      <alignment horizontal="left"/>
    </xf>
    <xf numFmtId="0" fontId="7" fillId="0" borderId="0" xfId="3" applyFont="1"/>
    <xf numFmtId="0" fontId="12" fillId="0" borderId="0" xfId="0" applyFont="1"/>
    <xf numFmtId="0" fontId="3" fillId="0" borderId="0" xfId="3" applyFont="1" applyAlignment="1">
      <alignment horizontal="right"/>
    </xf>
    <xf numFmtId="0" fontId="3" fillId="0" borderId="0" xfId="0" applyFont="1" applyBorder="1" applyAlignment="1">
      <alignment horizontal="center"/>
    </xf>
    <xf numFmtId="0" fontId="13" fillId="0" borderId="0" xfId="0" applyFont="1" applyFill="1" applyAlignment="1">
      <alignment horizontal="center" vertical="top" wrapText="1"/>
    </xf>
    <xf numFmtId="0" fontId="7" fillId="0" borderId="0" xfId="0" applyFont="1" applyAlignment="1">
      <alignment horizontal="right" vertical="top" wrapText="1"/>
    </xf>
    <xf numFmtId="0" fontId="7" fillId="0" borderId="0" xfId="3" applyFont="1" applyBorder="1"/>
    <xf numFmtId="0" fontId="3" fillId="0" borderId="0" xfId="3" applyFont="1" applyBorder="1" applyAlignment="1">
      <alignment vertical="top" wrapText="1"/>
    </xf>
    <xf numFmtId="0" fontId="3" fillId="0" borderId="0" xfId="0" applyFont="1" applyFill="1" applyBorder="1" applyAlignment="1">
      <alignment horizontal="center" wrapText="1"/>
    </xf>
    <xf numFmtId="0" fontId="0" fillId="0" borderId="0" xfId="0" applyAlignment="1">
      <alignment horizontal="center" wrapText="1"/>
    </xf>
    <xf numFmtId="0" fontId="3" fillId="0" borderId="3" xfId="0" applyFont="1" applyBorder="1" applyAlignment="1">
      <alignment horizontal="center" vertical="top" wrapText="1"/>
    </xf>
    <xf numFmtId="4" fontId="3" fillId="0" borderId="3" xfId="0" applyNumberFormat="1" applyFont="1" applyBorder="1" applyAlignment="1">
      <alignment horizontal="center" vertical="top" wrapText="1"/>
    </xf>
    <xf numFmtId="4" fontId="3" fillId="0" borderId="0" xfId="0" applyNumberFormat="1" applyFont="1" applyBorder="1" applyAlignment="1">
      <alignment horizontal="center" vertical="top" wrapText="1"/>
    </xf>
    <xf numFmtId="0" fontId="0" fillId="0" borderId="0" xfId="0" applyAlignment="1">
      <alignment horizontal="center"/>
    </xf>
    <xf numFmtId="0" fontId="3" fillId="0" borderId="20" xfId="0" applyFont="1" applyBorder="1" applyAlignment="1">
      <alignment horizontal="center" wrapText="1"/>
    </xf>
    <xf numFmtId="0" fontId="3"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3" fillId="0" borderId="0" xfId="0" applyFont="1"/>
    <xf numFmtId="0" fontId="0" fillId="0" borderId="2" xfId="0" applyBorder="1"/>
    <xf numFmtId="0" fontId="12" fillId="0" borderId="0" xfId="0" applyFont="1" applyFill="1" applyAlignment="1">
      <alignment horizontal="left"/>
    </xf>
    <xf numFmtId="0" fontId="3" fillId="0" borderId="0" xfId="5" applyFont="1" applyAlignment="1">
      <alignment vertical="top" wrapText="1"/>
    </xf>
    <xf numFmtId="0" fontId="14" fillId="0" borderId="0" xfId="3" applyFont="1" applyBorder="1" applyAlignment="1">
      <alignment vertical="top" wrapText="1"/>
    </xf>
    <xf numFmtId="0" fontId="14" fillId="0" borderId="0" xfId="3" applyFont="1" applyFill="1" applyBorder="1" applyAlignment="1">
      <alignment vertical="top" wrapText="1"/>
    </xf>
    <xf numFmtId="0" fontId="16" fillId="0" borderId="1" xfId="0" applyFont="1" applyBorder="1" applyAlignment="1">
      <alignment horizontal="left" vertical="center" wrapText="1"/>
    </xf>
    <xf numFmtId="0" fontId="3" fillId="0" borderId="1" xfId="0" applyFont="1" applyBorder="1" applyAlignment="1">
      <alignment horizontal="left" vertical="center" wrapText="1"/>
    </xf>
    <xf numFmtId="0" fontId="18" fillId="0" borderId="1" xfId="0" applyFont="1" applyBorder="1" applyAlignment="1">
      <alignment horizontal="right" vertical="center" wrapText="1" indent="2"/>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7" fillId="0" borderId="1" xfId="0" applyFont="1" applyBorder="1" applyAlignment="1">
      <alignment horizontal="left" vertical="top" wrapText="1"/>
    </xf>
    <xf numFmtId="0" fontId="18" fillId="4" borderId="1" xfId="0" applyFont="1" applyFill="1" applyBorder="1" applyAlignment="1">
      <alignment horizontal="right" vertical="center" wrapText="1" indent="2"/>
    </xf>
    <xf numFmtId="0" fontId="18" fillId="4" borderId="1" xfId="0" applyFont="1" applyFill="1" applyBorder="1" applyAlignment="1">
      <alignment horizontal="left" vertical="center" wrapText="1"/>
    </xf>
    <xf numFmtId="0" fontId="20" fillId="0" borderId="0" xfId="0" applyFont="1" applyFill="1" applyBorder="1" applyAlignment="1">
      <alignment horizontal="left" vertical="center"/>
    </xf>
    <xf numFmtId="0" fontId="0" fillId="0" borderId="0" xfId="0" applyAlignment="1"/>
    <xf numFmtId="0" fontId="21" fillId="0" borderId="0" xfId="0" quotePrefix="1" applyFont="1" applyFill="1" applyBorder="1" applyAlignment="1">
      <alignment horizontal="left" vertical="center"/>
    </xf>
    <xf numFmtId="0" fontId="21" fillId="0" borderId="0" xfId="0" applyFont="1" applyFill="1" applyBorder="1" applyAlignment="1">
      <alignment horizontal="left" vertical="center"/>
    </xf>
    <xf numFmtId="0" fontId="19" fillId="4" borderId="1" xfId="0" applyFont="1" applyFill="1" applyBorder="1" applyAlignment="1">
      <alignment horizontal="left" vertical="center" wrapText="1"/>
    </xf>
    <xf numFmtId="0" fontId="14" fillId="0" borderId="3" xfId="3" applyFont="1" applyFill="1" applyBorder="1"/>
    <xf numFmtId="0" fontId="14" fillId="0" borderId="11" xfId="3" applyFont="1" applyFill="1" applyBorder="1"/>
    <xf numFmtId="43" fontId="15" fillId="5" borderId="16" xfId="6" applyFont="1" applyFill="1" applyBorder="1" applyAlignment="1">
      <alignment vertical="top"/>
    </xf>
    <xf numFmtId="43" fontId="15" fillId="5" borderId="7" xfId="6" applyFont="1" applyFill="1" applyBorder="1" applyAlignment="1">
      <alignment vertical="top"/>
    </xf>
    <xf numFmtId="43" fontId="15" fillId="5" borderId="27" xfId="6" applyFont="1" applyFill="1" applyBorder="1" applyAlignment="1">
      <alignment vertical="top"/>
    </xf>
    <xf numFmtId="43" fontId="15" fillId="5" borderId="2" xfId="6" applyFont="1" applyFill="1" applyBorder="1" applyAlignment="1">
      <alignment vertical="top"/>
    </xf>
    <xf numFmtId="0" fontId="15" fillId="5" borderId="8" xfId="3" applyFont="1" applyFill="1" applyBorder="1" applyAlignment="1">
      <alignment vertical="top"/>
    </xf>
    <xf numFmtId="0" fontId="15" fillId="5" borderId="28" xfId="3" applyFont="1" applyFill="1" applyBorder="1" applyAlignment="1">
      <alignment vertical="top"/>
    </xf>
    <xf numFmtId="0" fontId="15" fillId="5" borderId="10" xfId="3" applyFont="1" applyFill="1" applyBorder="1" applyAlignment="1">
      <alignment vertical="top"/>
    </xf>
    <xf numFmtId="0" fontId="15" fillId="5" borderId="9" xfId="3" applyFont="1" applyFill="1" applyBorder="1" applyAlignment="1">
      <alignment vertical="top"/>
    </xf>
    <xf numFmtId="0" fontId="15" fillId="0" borderId="0" xfId="3" applyFont="1"/>
    <xf numFmtId="0" fontId="15" fillId="5" borderId="12" xfId="3" applyFont="1" applyFill="1" applyBorder="1" applyAlignment="1">
      <alignment vertical="top"/>
    </xf>
    <xf numFmtId="0" fontId="15" fillId="5" borderId="4" xfId="3" applyFont="1" applyFill="1" applyBorder="1" applyAlignment="1">
      <alignment vertical="top"/>
    </xf>
    <xf numFmtId="0" fontId="15" fillId="5" borderId="5" xfId="3" applyFont="1" applyFill="1" applyBorder="1" applyAlignment="1">
      <alignment vertical="top"/>
    </xf>
    <xf numFmtId="0" fontId="15" fillId="5" borderId="6" xfId="3" applyFont="1" applyFill="1" applyBorder="1" applyAlignment="1">
      <alignment vertical="top"/>
    </xf>
    <xf numFmtId="0" fontId="15" fillId="5" borderId="7" xfId="3" applyFont="1" applyFill="1" applyBorder="1" applyAlignment="1">
      <alignment vertical="top"/>
    </xf>
    <xf numFmtId="0" fontId="22" fillId="0" borderId="0" xfId="3" applyFont="1"/>
    <xf numFmtId="0" fontId="14" fillId="0" borderId="22" xfId="3" applyFont="1" applyFill="1" applyBorder="1"/>
    <xf numFmtId="0" fontId="14" fillId="0" borderId="20" xfId="3" applyFont="1" applyFill="1" applyBorder="1"/>
    <xf numFmtId="0" fontId="15" fillId="0" borderId="7" xfId="3" applyFont="1" applyFill="1" applyBorder="1" applyAlignment="1">
      <alignment vertical="top"/>
    </xf>
    <xf numFmtId="43" fontId="15" fillId="2" borderId="21" xfId="1" applyFont="1" applyFill="1" applyBorder="1" applyAlignment="1">
      <alignment vertical="top"/>
    </xf>
    <xf numFmtId="43" fontId="15" fillId="4" borderId="20" xfId="1" applyFont="1" applyFill="1" applyBorder="1" applyAlignment="1">
      <alignment vertical="top"/>
    </xf>
    <xf numFmtId="0" fontId="15" fillId="0" borderId="5" xfId="3" quotePrefix="1" applyFont="1" applyFill="1" applyBorder="1" applyAlignment="1">
      <alignment vertical="top"/>
    </xf>
    <xf numFmtId="43" fontId="15" fillId="0" borderId="14" xfId="1" applyFont="1" applyFill="1" applyBorder="1" applyAlignment="1">
      <alignment vertical="top"/>
    </xf>
    <xf numFmtId="43" fontId="15" fillId="4" borderId="19" xfId="1" applyFont="1" applyFill="1" applyBorder="1" applyAlignment="1">
      <alignment vertical="top"/>
    </xf>
    <xf numFmtId="0" fontId="15" fillId="0" borderId="6" xfId="3" quotePrefix="1" applyFont="1" applyFill="1" applyBorder="1" applyAlignment="1">
      <alignment vertical="top"/>
    </xf>
    <xf numFmtId="43" fontId="15" fillId="0" borderId="25" xfId="1" applyFont="1" applyFill="1" applyBorder="1" applyAlignment="1">
      <alignment vertical="top"/>
    </xf>
    <xf numFmtId="0" fontId="15" fillId="0" borderId="23" xfId="3" applyFont="1" applyFill="1" applyBorder="1" applyAlignment="1">
      <alignment vertical="top"/>
    </xf>
    <xf numFmtId="43" fontId="15" fillId="2" borderId="26" xfId="1" applyFont="1" applyFill="1" applyBorder="1" applyAlignment="1">
      <alignment vertical="top"/>
    </xf>
    <xf numFmtId="43" fontId="15" fillId="4" borderId="23" xfId="1" applyFont="1" applyFill="1" applyBorder="1" applyAlignment="1">
      <alignment vertical="top"/>
    </xf>
    <xf numFmtId="43" fontId="15" fillId="2" borderId="13" xfId="1" applyFont="1" applyFill="1" applyBorder="1" applyAlignment="1">
      <alignment vertical="top"/>
    </xf>
    <xf numFmtId="43" fontId="15" fillId="0" borderId="0" xfId="1" applyFont="1" applyFill="1" applyBorder="1" applyAlignment="1">
      <alignment vertical="top"/>
    </xf>
    <xf numFmtId="0" fontId="15" fillId="0" borderId="6" xfId="3" quotePrefix="1" applyFont="1" applyBorder="1"/>
    <xf numFmtId="43" fontId="15" fillId="2" borderId="15" xfId="1" applyFont="1" applyFill="1" applyBorder="1" applyAlignment="1">
      <alignment vertical="top"/>
    </xf>
    <xf numFmtId="43" fontId="15" fillId="4" borderId="27" xfId="1" applyFont="1" applyFill="1" applyBorder="1" applyAlignment="1">
      <alignment vertical="top"/>
    </xf>
    <xf numFmtId="43" fontId="15" fillId="2" borderId="12" xfId="1" applyFont="1" applyFill="1" applyBorder="1" applyAlignment="1">
      <alignment vertical="top"/>
    </xf>
    <xf numFmtId="43" fontId="15" fillId="2" borderId="16" xfId="1" applyFont="1" applyFill="1" applyBorder="1" applyAlignment="1">
      <alignment vertical="top"/>
    </xf>
    <xf numFmtId="43" fontId="15" fillId="0" borderId="9" xfId="1" applyFont="1" applyFill="1" applyBorder="1" applyAlignment="1">
      <alignment vertical="top"/>
    </xf>
    <xf numFmtId="43" fontId="15" fillId="0" borderId="18" xfId="1" applyFont="1" applyFill="1" applyBorder="1" applyAlignment="1">
      <alignment vertical="top"/>
    </xf>
    <xf numFmtId="0" fontId="15" fillId="0" borderId="4" xfId="3" applyFont="1" applyFill="1" applyBorder="1" applyAlignment="1">
      <alignment vertical="top"/>
    </xf>
    <xf numFmtId="43" fontId="15" fillId="0" borderId="8" xfId="1" applyFont="1" applyFill="1" applyBorder="1" applyAlignment="1">
      <alignment vertical="top"/>
    </xf>
    <xf numFmtId="43" fontId="15" fillId="0" borderId="13" xfId="1" applyFont="1" applyFill="1" applyBorder="1" applyAlignment="1">
      <alignment vertical="top"/>
    </xf>
    <xf numFmtId="43" fontId="7" fillId="0" borderId="10" xfId="1" applyFont="1" applyFill="1" applyBorder="1" applyAlignment="1">
      <alignment vertical="top"/>
    </xf>
    <xf numFmtId="43" fontId="7" fillId="0" borderId="14" xfId="1" applyFont="1" applyFill="1" applyBorder="1" applyAlignment="1">
      <alignment vertical="top"/>
    </xf>
    <xf numFmtId="43" fontId="7" fillId="2" borderId="10" xfId="1" applyFont="1" applyFill="1" applyBorder="1" applyAlignment="1">
      <alignment vertical="top"/>
    </xf>
    <xf numFmtId="43" fontId="7" fillId="2" borderId="14" xfId="1" applyFont="1" applyFill="1" applyBorder="1" applyAlignment="1">
      <alignment vertical="top"/>
    </xf>
    <xf numFmtId="43" fontId="7" fillId="2" borderId="9" xfId="1" applyFont="1" applyFill="1" applyBorder="1" applyAlignment="1">
      <alignment vertical="top"/>
    </xf>
    <xf numFmtId="43" fontId="7" fillId="2" borderId="15" xfId="1" applyFont="1" applyFill="1" applyBorder="1" applyAlignment="1">
      <alignment vertical="top"/>
    </xf>
    <xf numFmtId="43" fontId="15" fillId="0" borderId="12" xfId="1" applyFont="1" applyFill="1" applyBorder="1" applyAlignment="1">
      <alignment vertical="top"/>
    </xf>
    <xf numFmtId="43" fontId="15" fillId="0" borderId="16" xfId="1" applyFont="1" applyFill="1" applyBorder="1" applyAlignment="1">
      <alignment vertical="top"/>
    </xf>
    <xf numFmtId="43" fontId="15" fillId="2" borderId="10" xfId="1" applyFont="1" applyFill="1" applyBorder="1" applyAlignment="1">
      <alignment vertical="top"/>
    </xf>
    <xf numFmtId="43" fontId="15" fillId="2" borderId="17" xfId="1" applyFont="1" applyFill="1" applyBorder="1" applyAlignment="1">
      <alignment vertical="top"/>
    </xf>
    <xf numFmtId="43" fontId="15" fillId="2" borderId="9" xfId="1" applyFont="1" applyFill="1" applyBorder="1" applyAlignment="1">
      <alignment vertical="top"/>
    </xf>
    <xf numFmtId="43" fontId="15" fillId="2" borderId="18" xfId="1" applyFont="1" applyFill="1" applyBorder="1" applyAlignment="1">
      <alignment vertical="top"/>
    </xf>
    <xf numFmtId="0" fontId="14" fillId="0" borderId="0" xfId="3" applyFont="1"/>
    <xf numFmtId="0" fontId="15" fillId="2" borderId="0" xfId="3" applyFont="1" applyFill="1"/>
    <xf numFmtId="0" fontId="15" fillId="0" borderId="0" xfId="3" applyFont="1" applyFill="1"/>
    <xf numFmtId="0" fontId="7" fillId="0" borderId="0" xfId="0" applyFont="1" applyBorder="1"/>
    <xf numFmtId="0" fontId="15" fillId="0" borderId="0" xfId="3" applyFont="1" applyBorder="1"/>
    <xf numFmtId="17" fontId="7" fillId="0" borderId="0" xfId="1" applyNumberFormat="1" applyFont="1"/>
    <xf numFmtId="43" fontId="7" fillId="0" borderId="0" xfId="1" applyFont="1"/>
    <xf numFmtId="165" fontId="7" fillId="0" borderId="0" xfId="1" applyNumberFormat="1" applyFont="1"/>
    <xf numFmtId="0" fontId="7" fillId="0" borderId="0" xfId="1" applyNumberFormat="1" applyFont="1" applyAlignment="1">
      <alignment vertical="top" wrapText="1"/>
    </xf>
    <xf numFmtId="17" fontId="7" fillId="0" borderId="0" xfId="1" applyNumberFormat="1" applyFont="1" applyAlignment="1">
      <alignment vertical="top" wrapText="1"/>
    </xf>
    <xf numFmtId="0" fontId="16" fillId="0" borderId="0" xfId="0" applyFont="1" applyFill="1" applyBorder="1" applyAlignment="1">
      <alignment vertical="center"/>
    </xf>
    <xf numFmtId="0" fontId="18" fillId="0" borderId="0" xfId="0" applyFont="1" applyFill="1" applyBorder="1" applyAlignment="1">
      <alignment vertical="center"/>
    </xf>
    <xf numFmtId="0" fontId="18" fillId="0" borderId="0" xfId="0" quotePrefix="1" applyFont="1" applyFill="1" applyBorder="1" applyAlignment="1">
      <alignment horizontal="left" vertical="center"/>
    </xf>
    <xf numFmtId="0" fontId="18" fillId="0" borderId="0" xfId="0" applyFont="1" applyFill="1" applyBorder="1" applyAlignment="1">
      <alignment horizontal="left" vertical="center"/>
    </xf>
    <xf numFmtId="0" fontId="16" fillId="0" borderId="0" xfId="0" applyFont="1" applyFill="1" applyBorder="1" applyAlignment="1">
      <alignment horizontal="left" vertical="center"/>
    </xf>
    <xf numFmtId="0" fontId="7" fillId="0" borderId="0" xfId="0" applyFont="1" applyAlignment="1"/>
    <xf numFmtId="0" fontId="15" fillId="0" borderId="24" xfId="3" applyFont="1" applyFill="1" applyBorder="1" applyAlignment="1">
      <alignment vertical="top"/>
    </xf>
    <xf numFmtId="43" fontId="15" fillId="0" borderId="4" xfId="1" applyFont="1" applyFill="1" applyBorder="1" applyAlignment="1">
      <alignment vertical="top"/>
    </xf>
    <xf numFmtId="0" fontId="15" fillId="0" borderId="30" xfId="3" quotePrefix="1" applyFont="1" applyFill="1" applyBorder="1" applyAlignment="1">
      <alignment vertical="top"/>
    </xf>
    <xf numFmtId="43" fontId="15" fillId="0" borderId="29" xfId="1" applyFont="1" applyFill="1" applyBorder="1" applyAlignment="1">
      <alignment vertical="top"/>
    </xf>
    <xf numFmtId="0" fontId="15" fillId="0" borderId="17" xfId="3" quotePrefix="1" applyFont="1" applyFill="1" applyBorder="1" applyAlignment="1">
      <alignment vertical="top"/>
    </xf>
    <xf numFmtId="43" fontId="15" fillId="2" borderId="5" xfId="1" applyFont="1" applyFill="1" applyBorder="1" applyAlignment="1">
      <alignment vertical="top"/>
    </xf>
    <xf numFmtId="43" fontId="7" fillId="2" borderId="5" xfId="1" applyFont="1" applyFill="1" applyBorder="1" applyAlignment="1">
      <alignment vertical="top"/>
    </xf>
    <xf numFmtId="0" fontId="15" fillId="0" borderId="18" xfId="3" quotePrefix="1" applyFont="1" applyFill="1" applyBorder="1" applyAlignment="1">
      <alignment vertical="top"/>
    </xf>
    <xf numFmtId="43" fontId="7" fillId="2" borderId="6" xfId="1" applyFont="1" applyFill="1" applyBorder="1" applyAlignment="1">
      <alignment vertical="top"/>
    </xf>
    <xf numFmtId="0" fontId="23" fillId="0" borderId="0" xfId="3" applyFont="1"/>
    <xf numFmtId="43" fontId="15" fillId="0" borderId="15" xfId="1" applyFont="1" applyFill="1" applyBorder="1" applyAlignment="1">
      <alignment vertical="top"/>
    </xf>
    <xf numFmtId="0" fontId="15" fillId="0" borderId="19" xfId="3" applyFont="1" applyFill="1" applyBorder="1" applyAlignment="1">
      <alignment vertical="top"/>
    </xf>
    <xf numFmtId="43" fontId="15" fillId="2" borderId="0" xfId="1" applyFont="1" applyFill="1" applyBorder="1" applyAlignment="1">
      <alignment vertical="top"/>
    </xf>
    <xf numFmtId="43" fontId="15" fillId="4" borderId="2" xfId="1" applyFont="1" applyFill="1" applyBorder="1" applyAlignment="1">
      <alignment vertical="top"/>
    </xf>
    <xf numFmtId="43" fontId="15" fillId="2" borderId="8" xfId="1" applyFont="1" applyFill="1" applyBorder="1" applyAlignment="1">
      <alignment vertical="top"/>
    </xf>
    <xf numFmtId="0" fontId="0" fillId="0" borderId="1" xfId="0" applyBorder="1"/>
    <xf numFmtId="0" fontId="4" fillId="0" borderId="0" xfId="8" applyFont="1" applyAlignment="1">
      <alignment horizontal="left"/>
    </xf>
    <xf numFmtId="0" fontId="2" fillId="0" borderId="0" xfId="8"/>
    <xf numFmtId="0" fontId="6" fillId="0" borderId="0" xfId="8" applyFont="1" applyAlignment="1">
      <alignment horizontal="left"/>
    </xf>
    <xf numFmtId="0" fontId="7" fillId="0" borderId="0" xfId="9" applyFont="1" applyFill="1" applyBorder="1" applyAlignment="1">
      <alignment horizontal="center" vertical="top" wrapText="1"/>
    </xf>
    <xf numFmtId="0" fontId="7" fillId="0" borderId="35" xfId="9" applyFont="1" applyFill="1" applyBorder="1" applyAlignment="1">
      <alignment horizontal="center"/>
    </xf>
    <xf numFmtId="0" fontId="3" fillId="0" borderId="26" xfId="9" applyFont="1" applyFill="1" applyBorder="1" applyAlignment="1">
      <alignment horizontal="center"/>
    </xf>
    <xf numFmtId="0" fontId="3" fillId="0" borderId="36" xfId="9" applyFont="1" applyFill="1" applyBorder="1" applyAlignment="1">
      <alignment horizontal="center"/>
    </xf>
    <xf numFmtId="0" fontId="7" fillId="0" borderId="23" xfId="9" applyFont="1" applyFill="1" applyBorder="1" applyAlignment="1">
      <alignment horizontal="center"/>
    </xf>
    <xf numFmtId="0" fontId="3" fillId="0" borderId="27" xfId="9" applyFont="1" applyFill="1" applyBorder="1" applyAlignment="1">
      <alignment horizontal="center"/>
    </xf>
    <xf numFmtId="0" fontId="3" fillId="0" borderId="37" xfId="9" applyFont="1" applyFill="1" applyBorder="1" applyAlignment="1">
      <alignment horizontal="center"/>
    </xf>
    <xf numFmtId="0" fontId="3" fillId="0" borderId="38" xfId="9" applyFont="1" applyFill="1" applyBorder="1" applyAlignment="1">
      <alignment horizontal="center"/>
    </xf>
    <xf numFmtId="0" fontId="7" fillId="0" borderId="20" xfId="9" applyFont="1" applyFill="1" applyBorder="1" applyAlignment="1">
      <alignment vertical="top" wrapText="1"/>
    </xf>
    <xf numFmtId="167" fontId="8" fillId="0" borderId="17" xfId="9" applyNumberFormat="1" applyFont="1" applyFill="1" applyBorder="1"/>
    <xf numFmtId="167" fontId="8" fillId="0" borderId="14" xfId="9" applyNumberFormat="1" applyFont="1" applyFill="1" applyBorder="1"/>
    <xf numFmtId="167" fontId="8" fillId="0" borderId="10" xfId="9" applyNumberFormat="1" applyFont="1" applyFill="1" applyBorder="1"/>
    <xf numFmtId="167" fontId="24" fillId="0" borderId="0" xfId="9" applyNumberFormat="1" applyFont="1" applyFill="1" applyBorder="1"/>
    <xf numFmtId="0" fontId="7" fillId="0" borderId="23" xfId="9" applyFont="1" applyFill="1" applyBorder="1" applyAlignment="1">
      <alignment vertical="top" wrapText="1"/>
    </xf>
    <xf numFmtId="167" fontId="7" fillId="0" borderId="23" xfId="9" applyNumberFormat="1" applyFont="1" applyFill="1" applyBorder="1"/>
    <xf numFmtId="167" fontId="7" fillId="0" borderId="0" xfId="9" applyNumberFormat="1" applyFont="1" applyFill="1" applyBorder="1"/>
    <xf numFmtId="167" fontId="7" fillId="0" borderId="35" xfId="9" applyNumberFormat="1" applyFont="1" applyFill="1" applyBorder="1"/>
    <xf numFmtId="0" fontId="7" fillId="0" borderId="16" xfId="9" applyFont="1" applyFill="1" applyBorder="1" applyAlignment="1">
      <alignment vertical="top" wrapText="1"/>
    </xf>
    <xf numFmtId="167" fontId="7" fillId="0" borderId="16" xfId="9" applyNumberFormat="1" applyFont="1" applyFill="1" applyBorder="1"/>
    <xf numFmtId="167" fontId="7" fillId="0" borderId="21" xfId="9" applyNumberFormat="1" applyFont="1" applyFill="1" applyBorder="1"/>
    <xf numFmtId="167" fontId="7" fillId="0" borderId="12" xfId="9" applyNumberFormat="1" applyFont="1" applyFill="1" applyBorder="1"/>
    <xf numFmtId="0" fontId="7" fillId="0" borderId="23" xfId="9" applyFont="1" applyFill="1" applyBorder="1" applyAlignment="1">
      <alignment vertical="center" wrapText="1"/>
    </xf>
    <xf numFmtId="167" fontId="7" fillId="0" borderId="23" xfId="9" applyNumberFormat="1" applyFont="1" applyFill="1" applyBorder="1" applyAlignment="1">
      <alignment horizontal="center"/>
    </xf>
    <xf numFmtId="167" fontId="7" fillId="0" borderId="35" xfId="9" applyNumberFormat="1" applyFont="1" applyFill="1" applyBorder="1" applyAlignment="1">
      <alignment horizontal="center"/>
    </xf>
    <xf numFmtId="0" fontId="7" fillId="0" borderId="27" xfId="9" applyFont="1" applyFill="1" applyBorder="1" applyAlignment="1">
      <alignment vertical="top" wrapText="1"/>
    </xf>
    <xf numFmtId="167" fontId="7" fillId="0" borderId="27" xfId="9" applyNumberFormat="1" applyFont="1" applyFill="1" applyBorder="1"/>
    <xf numFmtId="43" fontId="7" fillId="0" borderId="37" xfId="9" applyNumberFormat="1" applyFont="1" applyFill="1" applyBorder="1"/>
    <xf numFmtId="167" fontId="7" fillId="0" borderId="27" xfId="9" applyNumberFormat="1" applyFont="1" applyFill="1" applyBorder="1" applyAlignment="1">
      <alignment horizontal="center"/>
    </xf>
    <xf numFmtId="168" fontId="7" fillId="0" borderId="38" xfId="10" applyNumberFormat="1" applyFont="1" applyFill="1" applyBorder="1" applyAlignment="1">
      <alignment horizontal="center"/>
    </xf>
    <xf numFmtId="0" fontId="4" fillId="0" borderId="0" xfId="9" applyFont="1" applyFill="1" applyAlignment="1">
      <alignment horizontal="left"/>
    </xf>
    <xf numFmtId="0" fontId="3" fillId="0" borderId="0" xfId="9" applyFont="1" applyBorder="1" applyAlignment="1">
      <alignment horizontal="center" vertical="top" wrapText="1"/>
    </xf>
    <xf numFmtId="0" fontId="7" fillId="0" borderId="1" xfId="0" applyFont="1" applyBorder="1" applyAlignment="1">
      <alignment horizontal="left" vertical="center" wrapText="1"/>
    </xf>
    <xf numFmtId="0" fontId="1" fillId="0" borderId="0" xfId="12"/>
    <xf numFmtId="0" fontId="7" fillId="0" borderId="1" xfId="9" applyBorder="1" applyAlignment="1">
      <alignment wrapText="1"/>
    </xf>
    <xf numFmtId="0" fontId="12" fillId="0" borderId="1" xfId="9" applyFont="1" applyBorder="1" applyAlignment="1">
      <alignment vertical="top" wrapText="1"/>
    </xf>
    <xf numFmtId="169" fontId="27" fillId="0" borderId="1" xfId="13" applyNumberFormat="1" applyFont="1" applyFill="1" applyBorder="1" applyAlignment="1">
      <alignment horizontal="center" vertical="center" wrapText="1" shrinkToFit="1"/>
    </xf>
    <xf numFmtId="0" fontId="7" fillId="0" borderId="1" xfId="9" applyFont="1" applyBorder="1" applyAlignment="1">
      <alignment vertical="top" wrapText="1"/>
    </xf>
    <xf numFmtId="9" fontId="27" fillId="0" borderId="1" xfId="14" applyNumberFormat="1" applyFont="1" applyBorder="1" applyAlignment="1">
      <alignment horizontal="center" vertical="center" wrapText="1"/>
    </xf>
    <xf numFmtId="168" fontId="27" fillId="0" borderId="1" xfId="4" applyNumberFormat="1" applyFont="1" applyFill="1" applyBorder="1" applyAlignment="1">
      <alignment horizontal="center" vertical="center" wrapText="1" shrinkToFit="1"/>
    </xf>
    <xf numFmtId="0" fontId="27" fillId="0" borderId="1" xfId="14" applyFont="1" applyBorder="1" applyAlignment="1">
      <alignment vertical="center" wrapText="1"/>
    </xf>
    <xf numFmtId="170" fontId="27" fillId="0" borderId="1" xfId="14" applyNumberFormat="1" applyFont="1" applyBorder="1" applyAlignment="1">
      <alignment horizontal="center" vertical="center" wrapText="1"/>
    </xf>
    <xf numFmtId="0" fontId="7" fillId="0" borderId="1" xfId="9" applyBorder="1" applyAlignment="1">
      <alignment vertical="top" wrapText="1"/>
    </xf>
    <xf numFmtId="0" fontId="3" fillId="6" borderId="39" xfId="9" applyFont="1" applyFill="1" applyBorder="1" applyAlignment="1">
      <alignment horizontal="center" vertical="top" wrapText="1"/>
    </xf>
    <xf numFmtId="0" fontId="6" fillId="0" borderId="0" xfId="15" applyFont="1" applyFill="1" applyAlignment="1">
      <alignment horizontal="left" vertical="center" wrapText="1"/>
    </xf>
    <xf numFmtId="43" fontId="25" fillId="0" borderId="1" xfId="16" applyFont="1" applyBorder="1" applyAlignment="1">
      <alignment horizontal="left" vertical="top" wrapText="1" indent="3"/>
    </xf>
    <xf numFmtId="0" fontId="7" fillId="0" borderId="1" xfId="12" applyFont="1" applyBorder="1" applyAlignment="1">
      <alignment vertical="top" wrapText="1"/>
    </xf>
    <xf numFmtId="9" fontId="25" fillId="0" borderId="1" xfId="17" applyFont="1" applyBorder="1" applyAlignment="1">
      <alignment horizontal="left" vertical="top" wrapText="1" indent="3"/>
    </xf>
    <xf numFmtId="0" fontId="25" fillId="0" borderId="1" xfId="12" applyNumberFormat="1" applyFont="1" applyBorder="1" applyAlignment="1">
      <alignment horizontal="left" vertical="top" wrapText="1" indent="3"/>
    </xf>
    <xf numFmtId="0" fontId="3" fillId="0" borderId="1" xfId="12" applyFont="1" applyBorder="1" applyAlignment="1">
      <alignment vertical="top" wrapText="1"/>
    </xf>
    <xf numFmtId="0" fontId="3" fillId="0" borderId="1" xfId="12" applyFont="1" applyBorder="1" applyAlignment="1">
      <alignment horizontal="center" vertical="top" wrapText="1"/>
    </xf>
    <xf numFmtId="0" fontId="6" fillId="0" borderId="0" xfId="12" applyFont="1" applyAlignment="1">
      <alignment horizontal="left"/>
    </xf>
    <xf numFmtId="0" fontId="7" fillId="0" borderId="0" xfId="9" applyAlignment="1">
      <alignment wrapText="1"/>
    </xf>
    <xf numFmtId="0" fontId="7" fillId="0" borderId="1" xfId="9" applyFont="1" applyBorder="1" applyAlignment="1">
      <alignment horizontal="left" vertical="top"/>
    </xf>
    <xf numFmtId="0" fontId="12" fillId="0" borderId="1" xfId="9" applyFont="1" applyBorder="1" applyAlignment="1">
      <alignment horizontal="left" vertical="top" wrapText="1"/>
    </xf>
    <xf numFmtId="169" fontId="7" fillId="0" borderId="1" xfId="13" applyNumberFormat="1" applyFont="1" applyFill="1" applyBorder="1" applyAlignment="1">
      <alignment horizontal="left" vertical="top" shrinkToFit="1"/>
    </xf>
    <xf numFmtId="0" fontId="7" fillId="0" borderId="1" xfId="9" applyFont="1" applyBorder="1" applyAlignment="1">
      <alignment horizontal="left" vertical="top" wrapText="1"/>
    </xf>
    <xf numFmtId="9" fontId="7" fillId="0" borderId="1" xfId="14" applyNumberFormat="1" applyFont="1" applyBorder="1" applyAlignment="1">
      <alignment horizontal="left" vertical="top"/>
    </xf>
    <xf numFmtId="168" fontId="7" fillId="0" borderId="1" xfId="4" applyNumberFormat="1" applyFont="1" applyFill="1" applyBorder="1" applyAlignment="1">
      <alignment horizontal="left" vertical="top" shrinkToFit="1"/>
    </xf>
    <xf numFmtId="0" fontId="7" fillId="0" borderId="1" xfId="14" applyFont="1" applyBorder="1" applyAlignment="1">
      <alignment horizontal="left" vertical="top"/>
    </xf>
    <xf numFmtId="170" fontId="7" fillId="0" borderId="1" xfId="14" applyNumberFormat="1" applyFont="1" applyBorder="1" applyAlignment="1">
      <alignment horizontal="left" vertical="top"/>
    </xf>
    <xf numFmtId="0" fontId="3" fillId="6" borderId="39" xfId="9" applyFont="1" applyFill="1" applyBorder="1" applyAlignment="1">
      <alignment horizontal="left" vertical="top" wrapText="1"/>
    </xf>
    <xf numFmtId="0" fontId="7" fillId="0" borderId="0" xfId="9" applyFont="1" applyAlignment="1">
      <alignment wrapText="1"/>
    </xf>
    <xf numFmtId="0" fontId="6" fillId="0" borderId="0" xfId="9" applyFont="1" applyAlignment="1">
      <alignment wrapText="1"/>
    </xf>
    <xf numFmtId="0" fontId="3" fillId="0" borderId="0" xfId="18" applyFont="1" applyFill="1" applyAlignment="1">
      <alignment horizontal="left" vertical="center" wrapText="1"/>
    </xf>
    <xf numFmtId="0" fontId="7" fillId="0" borderId="0" xfId="9" applyFont="1" applyAlignment="1"/>
    <xf numFmtId="0" fontId="7" fillId="0" borderId="0" xfId="9" applyAlignment="1"/>
    <xf numFmtId="0" fontId="6" fillId="0" borderId="0" xfId="18" applyFont="1" applyFill="1" applyAlignment="1">
      <alignment horizontal="left" vertical="center"/>
    </xf>
    <xf numFmtId="0" fontId="5" fillId="0" borderId="0" xfId="18" applyFont="1" applyFill="1" applyAlignment="1">
      <alignment horizontal="left" vertical="center"/>
    </xf>
    <xf numFmtId="0" fontId="4" fillId="0" borderId="0" xfId="9" applyFont="1" applyAlignment="1">
      <alignment horizontal="left"/>
    </xf>
    <xf numFmtId="0" fontId="7" fillId="0" borderId="1" xfId="9" applyBorder="1"/>
    <xf numFmtId="0" fontId="7" fillId="0" borderId="1" xfId="9" applyBorder="1" applyAlignment="1"/>
    <xf numFmtId="0" fontId="7" fillId="0" borderId="1" xfId="9" applyFont="1" applyBorder="1" applyAlignment="1"/>
    <xf numFmtId="0" fontId="7" fillId="7" borderId="1" xfId="9" applyFont="1" applyFill="1" applyBorder="1" applyAlignment="1"/>
    <xf numFmtId="0" fontId="7" fillId="7" borderId="1" xfId="9" applyFill="1" applyBorder="1" applyAlignment="1"/>
    <xf numFmtId="0" fontId="7" fillId="0" borderId="0" xfId="9" applyBorder="1" applyAlignment="1"/>
    <xf numFmtId="0" fontId="7" fillId="7" borderId="1" xfId="9" applyFont="1" applyFill="1" applyBorder="1" applyAlignment="1">
      <alignment wrapText="1"/>
    </xf>
    <xf numFmtId="0" fontId="6" fillId="0" borderId="0" xfId="9" applyFont="1" applyAlignment="1"/>
    <xf numFmtId="0" fontId="5" fillId="0" borderId="0" xfId="9" applyFont="1" applyAlignment="1"/>
    <xf numFmtId="0" fontId="7" fillId="0" borderId="0" xfId="9" applyAlignment="1">
      <alignment vertical="top" wrapText="1"/>
    </xf>
    <xf numFmtId="0" fontId="12" fillId="7" borderId="1" xfId="9" applyFont="1" applyFill="1" applyBorder="1" applyAlignment="1">
      <alignment vertical="top" wrapText="1"/>
    </xf>
    <xf numFmtId="0" fontId="7" fillId="7" borderId="1" xfId="9" applyFont="1" applyFill="1" applyBorder="1" applyAlignment="1">
      <alignment vertical="top" wrapText="1"/>
    </xf>
    <xf numFmtId="0" fontId="7" fillId="0" borderId="0" xfId="9" applyBorder="1" applyAlignment="1">
      <alignment vertical="top" wrapText="1"/>
    </xf>
    <xf numFmtId="0" fontId="7" fillId="0" borderId="0" xfId="9" applyFont="1" applyBorder="1" applyAlignment="1">
      <alignment vertical="top" wrapText="1"/>
    </xf>
    <xf numFmtId="0" fontId="7" fillId="0" borderId="1" xfId="9" applyFill="1" applyBorder="1" applyAlignment="1">
      <alignment vertical="top" wrapText="1"/>
    </xf>
    <xf numFmtId="0" fontId="7" fillId="0" borderId="31" xfId="9" applyFont="1" applyFill="1" applyBorder="1" applyAlignment="1">
      <alignment horizontal="left" vertical="top" wrapText="1"/>
    </xf>
    <xf numFmtId="0" fontId="7" fillId="0" borderId="1" xfId="9" applyFont="1" applyFill="1" applyBorder="1" applyAlignment="1">
      <alignment horizontal="left" vertical="top" wrapText="1"/>
    </xf>
    <xf numFmtId="0" fontId="7" fillId="0" borderId="0" xfId="9" applyFont="1" applyAlignment="1">
      <alignment vertical="top" wrapText="1"/>
    </xf>
    <xf numFmtId="0" fontId="7" fillId="7" borderId="1" xfId="9" applyFill="1" applyBorder="1" applyAlignment="1">
      <alignment vertical="top" wrapText="1"/>
    </xf>
    <xf numFmtId="0" fontId="6" fillId="0" borderId="0" xfId="9" applyFont="1" applyAlignment="1">
      <alignment horizontal="left" vertical="top" wrapText="1"/>
    </xf>
    <xf numFmtId="0" fontId="5" fillId="0" borderId="0" xfId="9" applyFont="1" applyAlignment="1">
      <alignment vertical="top" wrapText="1"/>
    </xf>
    <xf numFmtId="4" fontId="5" fillId="0" borderId="0" xfId="9" applyNumberFormat="1" applyFont="1" applyAlignment="1">
      <alignment horizontal="center" vertical="top" wrapText="1"/>
    </xf>
    <xf numFmtId="0" fontId="5" fillId="0" borderId="0" xfId="9" applyFont="1" applyAlignment="1">
      <alignment horizontal="left" vertical="top" wrapText="1"/>
    </xf>
    <xf numFmtId="0" fontId="4" fillId="0" borderId="0" xfId="9" applyFont="1" applyAlignment="1">
      <alignment horizontal="left" vertical="top" wrapText="1"/>
    </xf>
    <xf numFmtId="0" fontId="16" fillId="0" borderId="31" xfId="0" applyFont="1" applyBorder="1" applyAlignment="1">
      <alignment horizontal="left" vertical="top" wrapText="1"/>
    </xf>
    <xf numFmtId="0" fontId="16" fillId="0" borderId="34" xfId="0" applyFont="1" applyBorder="1" applyAlignment="1">
      <alignment horizontal="left" vertical="top" wrapText="1"/>
    </xf>
    <xf numFmtId="0" fontId="3" fillId="0" borderId="31" xfId="0" applyFont="1" applyBorder="1" applyAlignment="1">
      <alignment horizontal="left" vertical="center" wrapText="1"/>
    </xf>
    <xf numFmtId="0" fontId="16" fillId="0" borderId="34" xfId="0" applyFont="1" applyBorder="1" applyAlignment="1">
      <alignment horizontal="left"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1" xfId="0" applyFont="1" applyBorder="1" applyAlignment="1">
      <alignment horizontal="left" vertical="center" wrapText="1"/>
    </xf>
    <xf numFmtId="0" fontId="16" fillId="0" borderId="25" xfId="0" applyFont="1" applyBorder="1" applyAlignment="1">
      <alignment horizontal="center" vertical="center" wrapText="1"/>
    </xf>
    <xf numFmtId="4" fontId="3" fillId="0" borderId="24" xfId="9" applyNumberFormat="1" applyFont="1" applyFill="1" applyBorder="1" applyAlignment="1">
      <alignment horizontal="center" vertical="top" wrapText="1"/>
    </xf>
    <xf numFmtId="4" fontId="3" fillId="0" borderId="8" xfId="9" applyNumberFormat="1" applyFont="1" applyFill="1" applyBorder="1" applyAlignment="1">
      <alignment horizontal="center" vertical="top" wrapText="1"/>
    </xf>
  </cellXfs>
  <cellStyles count="19">
    <cellStyle name="Comma" xfId="1" builtinId="3"/>
    <cellStyle name="Comma 2" xfId="4"/>
    <cellStyle name="Comma 3" xfId="6"/>
    <cellStyle name="Comma 4" xfId="10"/>
    <cellStyle name="Comma 4 2" xfId="16"/>
    <cellStyle name="Currency" xfId="2" builtinId="4"/>
    <cellStyle name="Normal" xfId="0" builtinId="0"/>
    <cellStyle name="Normal 2" xfId="3"/>
    <cellStyle name="Normal 2 2" xfId="9"/>
    <cellStyle name="Normal 2 2 2" xfId="15"/>
    <cellStyle name="Normal 2 2 2 2" xfId="18"/>
    <cellStyle name="Normal 3" xfId="5"/>
    <cellStyle name="Normal 4" xfId="8"/>
    <cellStyle name="Normal 4 2" xfId="12"/>
    <cellStyle name="Normal_Tai Ao" xfId="13"/>
    <cellStyle name="Normal_Zhongya" xfId="14"/>
    <cellStyle name="Percent 2" xfId="7"/>
    <cellStyle name="Percent 3" xfId="11"/>
    <cellStyle name="Percent 3 2"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2</xdr:row>
      <xdr:rowOff>87923</xdr:rowOff>
    </xdr:from>
    <xdr:ext cx="184731" cy="264560"/>
    <xdr:sp macro="" textlink="">
      <xdr:nvSpPr>
        <xdr:cNvPr id="2" name="TextBox 1"/>
        <xdr:cNvSpPr txBox="1"/>
      </xdr:nvSpPr>
      <xdr:spPr>
        <a:xfrm>
          <a:off x="1219200" y="411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55"/>
  <sheetViews>
    <sheetView showZeros="0" zoomScaleNormal="100" workbookViewId="0">
      <selection activeCell="M7" sqref="M7"/>
    </sheetView>
  </sheetViews>
  <sheetFormatPr defaultRowHeight="13.2"/>
  <cols>
    <col min="1" max="2" width="20.6640625" style="10" customWidth="1"/>
    <col min="3" max="3" width="10.6640625" customWidth="1"/>
    <col min="4" max="4" width="12.5546875" customWidth="1"/>
    <col min="5" max="5" width="11.5546875" customWidth="1"/>
    <col min="6" max="6" width="11.88671875" customWidth="1"/>
    <col min="7" max="8" width="10.6640625" customWidth="1"/>
    <col min="9" max="9" width="11.44140625" customWidth="1"/>
    <col min="10" max="10" width="12" customWidth="1"/>
    <col min="11" max="11" width="12.88671875" customWidth="1"/>
    <col min="12" max="12" width="12" customWidth="1"/>
    <col min="13" max="14" width="10.6640625" customWidth="1"/>
    <col min="15" max="15" width="14.33203125" customWidth="1"/>
    <col min="16" max="23" width="10.6640625" customWidth="1"/>
    <col min="24" max="24" width="12.109375" customWidth="1"/>
    <col min="25" max="26" width="10.6640625" customWidth="1"/>
    <col min="27" max="27" width="11.6640625" bestFit="1" customWidth="1"/>
    <col min="28" max="36" width="10.6640625" customWidth="1"/>
    <col min="37" max="37" width="11.33203125" bestFit="1" customWidth="1"/>
    <col min="38" max="38" width="13.44140625" customWidth="1"/>
    <col min="39" max="39" width="10.6640625" customWidth="1"/>
    <col min="40" max="40" width="12.88671875" bestFit="1" customWidth="1"/>
    <col min="41" max="41" width="15.109375" bestFit="1" customWidth="1"/>
    <col min="42" max="45" width="10.6640625" customWidth="1"/>
    <col min="46" max="46" width="14.6640625" bestFit="1" customWidth="1"/>
    <col min="47" max="47" width="17" bestFit="1" customWidth="1"/>
    <col min="48" max="48" width="12.88671875" bestFit="1" customWidth="1"/>
    <col min="49" max="49" width="14.109375" bestFit="1" customWidth="1"/>
    <col min="50" max="52" width="10.6640625" customWidth="1"/>
  </cols>
  <sheetData>
    <row r="1" spans="1:52" s="2" customFormat="1" ht="17.399999999999999">
      <c r="A1" s="6" t="s">
        <v>0</v>
      </c>
      <c r="B1" s="6"/>
    </row>
    <row r="2" spans="1:52" s="2" customFormat="1" ht="17.399999999999999">
      <c r="A2" s="7"/>
      <c r="B2" s="7"/>
      <c r="C2" s="4"/>
      <c r="D2" s="4"/>
      <c r="E2" s="4"/>
      <c r="F2" s="4"/>
      <c r="G2" s="4"/>
      <c r="H2" s="4"/>
      <c r="I2" s="4"/>
      <c r="J2" s="4"/>
      <c r="K2" s="4"/>
      <c r="L2" s="4"/>
      <c r="M2" s="4"/>
      <c r="N2" s="4"/>
      <c r="O2" s="4"/>
      <c r="P2" s="4"/>
      <c r="Q2" s="4"/>
      <c r="S2" s="26"/>
      <c r="T2" s="27"/>
      <c r="U2" s="27"/>
      <c r="V2" s="27"/>
      <c r="W2" s="27"/>
      <c r="X2" s="27"/>
      <c r="Y2" s="27"/>
    </row>
    <row r="3" spans="1:52" s="2" customFormat="1" ht="17.399999999999999">
      <c r="A3" s="8" t="s">
        <v>280</v>
      </c>
      <c r="B3" s="8"/>
      <c r="S3" s="27"/>
      <c r="T3" s="27"/>
      <c r="U3" s="27"/>
      <c r="V3" s="27"/>
      <c r="W3" s="27"/>
      <c r="X3" s="27"/>
      <c r="Y3" s="27"/>
    </row>
    <row r="4" spans="1:52" s="2" customFormat="1" ht="17.399999999999999">
      <c r="A4" s="8"/>
      <c r="B4" s="8"/>
    </row>
    <row r="5" spans="1:52" s="23" customFormat="1" ht="66">
      <c r="A5" s="21" t="s">
        <v>70</v>
      </c>
      <c r="B5" s="21" t="s">
        <v>404</v>
      </c>
      <c r="C5" s="22" t="s">
        <v>71</v>
      </c>
      <c r="D5" s="22" t="s">
        <v>426</v>
      </c>
      <c r="E5" s="22" t="s">
        <v>409</v>
      </c>
      <c r="F5" s="22" t="s">
        <v>410</v>
      </c>
      <c r="G5" s="22" t="s">
        <v>411</v>
      </c>
      <c r="H5" s="22" t="s">
        <v>412</v>
      </c>
      <c r="I5" s="22" t="s">
        <v>413</v>
      </c>
      <c r="J5" s="22" t="s">
        <v>414</v>
      </c>
      <c r="K5" s="22" t="s">
        <v>415</v>
      </c>
      <c r="L5" s="22" t="s">
        <v>416</v>
      </c>
      <c r="M5" s="22" t="s">
        <v>223</v>
      </c>
      <c r="N5" s="22" t="s">
        <v>72</v>
      </c>
      <c r="O5" s="22" t="s">
        <v>458</v>
      </c>
      <c r="P5" s="22" t="s">
        <v>73</v>
      </c>
      <c r="Q5" s="22" t="s">
        <v>74</v>
      </c>
      <c r="R5" s="22" t="s">
        <v>75</v>
      </c>
      <c r="S5" s="22" t="s">
        <v>90</v>
      </c>
      <c r="T5" s="22" t="s">
        <v>76</v>
      </c>
      <c r="U5" s="22" t="s">
        <v>77</v>
      </c>
      <c r="V5" s="22" t="s">
        <v>97</v>
      </c>
      <c r="W5" s="22" t="s">
        <v>289</v>
      </c>
      <c r="X5" s="22" t="s">
        <v>67</v>
      </c>
      <c r="Y5" s="22" t="s">
        <v>78</v>
      </c>
      <c r="Z5" s="22" t="s">
        <v>94</v>
      </c>
      <c r="AA5" s="22" t="s">
        <v>387</v>
      </c>
      <c r="AB5" s="22" t="s">
        <v>388</v>
      </c>
      <c r="AC5" s="22" t="s">
        <v>389</v>
      </c>
      <c r="AD5" s="22" t="s">
        <v>80</v>
      </c>
      <c r="AE5" s="22" t="s">
        <v>95</v>
      </c>
      <c r="AF5" s="22" t="s">
        <v>81</v>
      </c>
      <c r="AG5" s="22" t="s">
        <v>113</v>
      </c>
      <c r="AH5" s="22" t="s">
        <v>82</v>
      </c>
      <c r="AI5" s="22" t="s">
        <v>114</v>
      </c>
      <c r="AJ5" s="22" t="s">
        <v>83</v>
      </c>
      <c r="AK5" s="22" t="s">
        <v>96</v>
      </c>
      <c r="AL5" s="22" t="s">
        <v>79</v>
      </c>
      <c r="AM5" s="22" t="s">
        <v>117</v>
      </c>
      <c r="AN5" s="22" t="s">
        <v>118</v>
      </c>
      <c r="AO5" s="22" t="s">
        <v>362</v>
      </c>
      <c r="AP5" s="22" t="s">
        <v>102</v>
      </c>
      <c r="AQ5" s="22" t="s">
        <v>68</v>
      </c>
      <c r="AR5" s="22" t="s">
        <v>103</v>
      </c>
      <c r="AS5" s="22" t="s">
        <v>373</v>
      </c>
      <c r="AT5" s="22" t="s">
        <v>374</v>
      </c>
      <c r="AU5" s="22" t="s">
        <v>377</v>
      </c>
      <c r="AV5" s="22" t="s">
        <v>378</v>
      </c>
      <c r="AW5" s="22" t="s">
        <v>105</v>
      </c>
      <c r="AX5" s="22" t="s">
        <v>106</v>
      </c>
      <c r="AY5" s="22" t="s">
        <v>85</v>
      </c>
      <c r="AZ5" s="22" t="s">
        <v>255</v>
      </c>
    </row>
    <row r="6" spans="1:52" s="19" customFormat="1">
      <c r="A6" s="19" t="s">
        <v>41</v>
      </c>
      <c r="B6" s="19" t="s">
        <v>227</v>
      </c>
      <c r="C6" s="19" t="s">
        <v>42</v>
      </c>
      <c r="D6" s="19" t="s">
        <v>225</v>
      </c>
      <c r="E6" s="19" t="s">
        <v>225</v>
      </c>
      <c r="F6" s="19" t="s">
        <v>225</v>
      </c>
      <c r="G6" s="19" t="s">
        <v>225</v>
      </c>
      <c r="H6" s="19" t="s">
        <v>225</v>
      </c>
      <c r="I6" s="19" t="s">
        <v>225</v>
      </c>
      <c r="J6" s="19" t="s">
        <v>225</v>
      </c>
      <c r="K6" s="19" t="s">
        <v>225</v>
      </c>
      <c r="L6" s="19" t="s">
        <v>225</v>
      </c>
      <c r="M6" s="19" t="s">
        <v>224</v>
      </c>
      <c r="N6" s="19" t="s">
        <v>43</v>
      </c>
      <c r="O6" s="19" t="s">
        <v>279</v>
      </c>
      <c r="R6" s="19" t="s">
        <v>44</v>
      </c>
      <c r="S6" s="19" t="s">
        <v>45</v>
      </c>
      <c r="T6" s="19" t="s">
        <v>46</v>
      </c>
      <c r="U6" s="19" t="s">
        <v>47</v>
      </c>
      <c r="V6" s="19" t="s">
        <v>48</v>
      </c>
      <c r="W6" s="19" t="s">
        <v>49</v>
      </c>
      <c r="X6" s="19" t="s">
        <v>50</v>
      </c>
      <c r="Y6" s="19" t="s">
        <v>51</v>
      </c>
      <c r="Z6" s="19" t="s">
        <v>110</v>
      </c>
      <c r="AA6" s="19" t="s">
        <v>52</v>
      </c>
      <c r="AB6" s="19" t="s">
        <v>53</v>
      </c>
      <c r="AC6" s="19" t="s">
        <v>54</v>
      </c>
      <c r="AD6" s="19" t="s">
        <v>55</v>
      </c>
      <c r="AE6" s="19" t="s">
        <v>98</v>
      </c>
      <c r="AF6" s="19" t="s">
        <v>56</v>
      </c>
      <c r="AG6" s="19" t="s">
        <v>92</v>
      </c>
      <c r="AH6" s="19" t="s">
        <v>57</v>
      </c>
      <c r="AI6" s="19" t="s">
        <v>115</v>
      </c>
      <c r="AJ6" s="19" t="s">
        <v>58</v>
      </c>
      <c r="AK6" s="19" t="s">
        <v>116</v>
      </c>
      <c r="AL6" s="19" t="s">
        <v>59</v>
      </c>
      <c r="AM6" s="19" t="s">
        <v>60</v>
      </c>
      <c r="AN6" s="19" t="s">
        <v>128</v>
      </c>
      <c r="AO6" s="19" t="s">
        <v>61</v>
      </c>
      <c r="AP6" s="19" t="s">
        <v>120</v>
      </c>
      <c r="AQ6" s="19" t="s">
        <v>62</v>
      </c>
      <c r="AR6" s="19" t="s">
        <v>101</v>
      </c>
      <c r="AS6" s="19" t="s">
        <v>63</v>
      </c>
      <c r="AT6" s="19" t="s">
        <v>100</v>
      </c>
      <c r="AU6" s="19" t="s">
        <v>64</v>
      </c>
      <c r="AV6" s="19" t="s">
        <v>109</v>
      </c>
      <c r="AW6" s="19" t="s">
        <v>65</v>
      </c>
      <c r="AX6" s="19" t="s">
        <v>108</v>
      </c>
      <c r="AY6" s="19" t="s">
        <v>66</v>
      </c>
      <c r="AZ6" s="19" t="s">
        <v>107</v>
      </c>
    </row>
    <row r="7" spans="1:52">
      <c r="A7" s="9"/>
      <c r="B7"/>
      <c r="M7" t="str">
        <f>CONCATENATE(D7,"-",E7,"-",F7,"-",G7,"-",H7,"-",I7,"-",J7,"-",K7,"-",L7)</f>
        <v>--------</v>
      </c>
      <c r="Q7" s="24"/>
      <c r="R7" s="24">
        <f>Q7</f>
        <v>0</v>
      </c>
      <c r="S7" s="25">
        <f>VALUE(ROUNDUP(MONTH(R7)/12*4,0)*3&amp;"/"&amp;YEAR(R7))</f>
        <v>61</v>
      </c>
      <c r="V7" s="31"/>
      <c r="W7" s="30"/>
      <c r="Y7" s="29"/>
      <c r="Z7" s="29" t="e">
        <f>Y7/W7</f>
        <v>#DIV/0!</v>
      </c>
      <c r="AA7" s="29"/>
      <c r="AB7" s="29"/>
      <c r="AC7" s="29"/>
      <c r="AD7" s="29">
        <f>Y7-AA7-AB7+AC7</f>
        <v>0</v>
      </c>
      <c r="AE7" s="29" t="e">
        <f>AD7/W7</f>
        <v>#DIV/0!</v>
      </c>
      <c r="AF7" s="29"/>
      <c r="AG7" s="29" t="e">
        <f>AF7/W7</f>
        <v>#DIV/0!</v>
      </c>
      <c r="AH7" s="29"/>
      <c r="AI7" s="29" t="e">
        <f>AH7/W7</f>
        <v>#DIV/0!</v>
      </c>
      <c r="AJ7" s="29">
        <f>AD7-AF7-AH7</f>
        <v>0</v>
      </c>
      <c r="AK7" s="29" t="e">
        <f>AJ7/W7</f>
        <v>#DIV/0!</v>
      </c>
      <c r="AL7" s="29"/>
      <c r="AM7" s="29"/>
      <c r="AN7" s="29" t="e">
        <f>AM7/W7</f>
        <v>#DIV/0!</v>
      </c>
      <c r="AO7" s="29"/>
      <c r="AP7" s="29" t="e">
        <f>AO7/W7</f>
        <v>#DIV/0!</v>
      </c>
      <c r="AQ7" s="29"/>
      <c r="AR7" s="29" t="e">
        <f>AQ7/W7</f>
        <v>#DIV/0!</v>
      </c>
      <c r="AS7" s="29"/>
      <c r="AT7" s="29" t="e">
        <f>AS7/W7</f>
        <v>#DIV/0!</v>
      </c>
      <c r="AU7" s="29"/>
      <c r="AV7" s="29" t="e">
        <f>AU7/W7</f>
        <v>#DIV/0!</v>
      </c>
      <c r="AW7" s="29"/>
      <c r="AX7" s="29" t="e">
        <f>AW7/W7</f>
        <v>#DIV/0!</v>
      </c>
      <c r="AY7" s="29"/>
      <c r="AZ7" s="29" t="e">
        <f>AY7/W7</f>
        <v>#DIV/0!</v>
      </c>
    </row>
    <row r="8" spans="1:52">
      <c r="A8" s="9"/>
      <c r="B8" s="9"/>
    </row>
    <row r="9" spans="1:52">
      <c r="A9" s="11" t="s">
        <v>1</v>
      </c>
      <c r="B9" s="13" t="s">
        <v>30</v>
      </c>
      <c r="C9" s="13"/>
      <c r="D9" s="13"/>
      <c r="E9" s="13"/>
      <c r="F9" s="13"/>
      <c r="G9" s="13"/>
      <c r="H9" s="13"/>
      <c r="I9" s="13"/>
      <c r="J9" s="13"/>
      <c r="K9" s="13"/>
      <c r="L9" s="13"/>
      <c r="M9" s="12"/>
    </row>
    <row r="10" spans="1:52">
      <c r="A10" s="11" t="s">
        <v>227</v>
      </c>
      <c r="B10" s="13" t="s">
        <v>405</v>
      </c>
      <c r="C10" s="13"/>
      <c r="D10" s="13"/>
      <c r="E10" s="13"/>
      <c r="F10" s="13"/>
      <c r="G10" s="13"/>
      <c r="H10" s="13"/>
      <c r="I10" s="13"/>
      <c r="J10" s="13"/>
      <c r="K10" s="13"/>
      <c r="L10" s="13"/>
      <c r="M10" s="12"/>
    </row>
    <row r="11" spans="1:52" s="18" customFormat="1">
      <c r="A11" s="16" t="s">
        <v>2</v>
      </c>
      <c r="B11" s="17" t="s">
        <v>143</v>
      </c>
      <c r="C11" s="17"/>
      <c r="D11" s="17"/>
      <c r="E11" s="17"/>
      <c r="F11" s="17"/>
      <c r="G11" s="17"/>
      <c r="H11" s="17"/>
      <c r="I11" s="17"/>
      <c r="J11" s="17"/>
      <c r="K11" s="17"/>
      <c r="L11" s="17"/>
      <c r="M11" s="20"/>
    </row>
    <row r="12" spans="1:52" s="18" customFormat="1">
      <c r="A12" s="11" t="s">
        <v>225</v>
      </c>
      <c r="B12" s="13" t="s">
        <v>243</v>
      </c>
      <c r="C12" s="13"/>
      <c r="D12" s="17"/>
      <c r="E12" s="17"/>
      <c r="F12" s="17"/>
      <c r="G12" s="17"/>
      <c r="H12" s="17"/>
      <c r="I12" s="17"/>
      <c r="J12" s="17"/>
      <c r="K12" s="17"/>
      <c r="L12" s="17"/>
      <c r="M12" s="20"/>
    </row>
    <row r="13" spans="1:52" s="18" customFormat="1">
      <c r="A13" s="11" t="s">
        <v>224</v>
      </c>
      <c r="B13" s="13" t="s">
        <v>226</v>
      </c>
      <c r="C13" s="13"/>
      <c r="D13" s="17"/>
      <c r="E13" s="17"/>
      <c r="F13" s="17"/>
      <c r="G13" s="17"/>
      <c r="H13" s="17"/>
      <c r="I13" s="17"/>
      <c r="J13" s="17"/>
      <c r="K13" s="17"/>
      <c r="L13" s="17"/>
      <c r="M13" s="20"/>
    </row>
    <row r="14" spans="1:52" s="18" customFormat="1">
      <c r="A14" s="16" t="s">
        <v>4</v>
      </c>
      <c r="B14" s="17" t="s">
        <v>28</v>
      </c>
      <c r="C14" s="17"/>
      <c r="D14" s="17"/>
      <c r="E14" s="17"/>
      <c r="F14" s="17"/>
      <c r="G14" s="17"/>
      <c r="H14" s="17"/>
      <c r="I14" s="17"/>
      <c r="J14" s="17"/>
      <c r="K14" s="17"/>
      <c r="L14" s="17"/>
      <c r="M14" s="20"/>
    </row>
    <row r="15" spans="1:52" s="18" customFormat="1">
      <c r="A15" s="16" t="s">
        <v>279</v>
      </c>
      <c r="B15" s="17" t="s">
        <v>408</v>
      </c>
      <c r="C15" s="82"/>
      <c r="D15" s="17"/>
      <c r="E15" s="17"/>
      <c r="F15" s="17"/>
      <c r="G15" s="17"/>
      <c r="H15" s="17"/>
      <c r="I15" s="17"/>
      <c r="J15" s="17"/>
      <c r="K15" s="17"/>
      <c r="L15" s="17"/>
      <c r="M15" s="20"/>
    </row>
    <row r="16" spans="1:52" s="18" customFormat="1">
      <c r="A16" s="16" t="s">
        <v>5</v>
      </c>
      <c r="B16" s="17" t="s">
        <v>392</v>
      </c>
      <c r="C16" s="17"/>
      <c r="D16" s="17"/>
      <c r="E16" s="17"/>
      <c r="F16" s="17"/>
      <c r="G16" s="17"/>
      <c r="H16" s="17"/>
      <c r="I16" s="17"/>
      <c r="J16" s="17"/>
      <c r="K16" s="17"/>
      <c r="L16" s="17"/>
      <c r="M16" s="20"/>
    </row>
    <row r="17" spans="1:13" s="18" customFormat="1">
      <c r="A17" s="16" t="s">
        <v>6</v>
      </c>
      <c r="B17" s="17" t="s">
        <v>391</v>
      </c>
      <c r="C17" s="17"/>
      <c r="D17" s="17"/>
      <c r="E17" s="17"/>
      <c r="F17" s="17"/>
      <c r="G17" s="17"/>
      <c r="H17" s="17"/>
      <c r="I17" s="17"/>
      <c r="J17" s="17"/>
      <c r="K17" s="17"/>
      <c r="L17" s="17"/>
      <c r="M17" s="20"/>
    </row>
    <row r="18" spans="1:13" s="18" customFormat="1">
      <c r="A18" s="16" t="s">
        <v>7</v>
      </c>
      <c r="B18" s="17" t="s">
        <v>393</v>
      </c>
      <c r="C18" s="17"/>
      <c r="D18" s="17"/>
      <c r="E18" s="17"/>
      <c r="F18" s="17"/>
      <c r="G18" s="17"/>
      <c r="H18" s="17"/>
      <c r="I18" s="17"/>
      <c r="J18" s="17"/>
      <c r="K18" s="17"/>
      <c r="L18" s="17"/>
      <c r="M18" s="20"/>
    </row>
    <row r="19" spans="1:13" s="18" customFormat="1">
      <c r="A19" s="16" t="s">
        <v>8</v>
      </c>
      <c r="B19" t="s">
        <v>396</v>
      </c>
      <c r="C19"/>
      <c r="D19" s="17"/>
      <c r="E19" s="17"/>
      <c r="F19" s="17"/>
      <c r="G19" s="17"/>
      <c r="H19" s="17"/>
      <c r="I19" s="17"/>
      <c r="J19" s="17"/>
      <c r="K19" s="17"/>
      <c r="L19" s="17"/>
    </row>
    <row r="20" spans="1:13" s="18" customFormat="1">
      <c r="A20" s="16" t="s">
        <v>9</v>
      </c>
      <c r="B20" s="17" t="s">
        <v>394</v>
      </c>
      <c r="C20" s="17"/>
      <c r="D20" s="17"/>
      <c r="E20" s="17"/>
      <c r="F20" s="17"/>
      <c r="G20" s="17"/>
      <c r="H20" s="17"/>
      <c r="I20" s="17"/>
      <c r="J20" s="17"/>
      <c r="K20" s="17"/>
      <c r="L20" s="17"/>
    </row>
    <row r="21" spans="1:13" s="18" customFormat="1">
      <c r="A21" s="16" t="s">
        <v>10</v>
      </c>
      <c r="B21" s="17" t="s">
        <v>290</v>
      </c>
      <c r="C21" s="17"/>
      <c r="D21" s="17"/>
      <c r="E21" s="17"/>
      <c r="F21" s="17"/>
      <c r="G21" s="17"/>
      <c r="H21" s="17"/>
      <c r="I21" s="17"/>
      <c r="J21" s="17"/>
      <c r="K21" s="17"/>
      <c r="L21" s="17"/>
    </row>
    <row r="22" spans="1:13" s="18" customFormat="1">
      <c r="A22" s="16" t="s">
        <v>11</v>
      </c>
      <c r="B22" s="17" t="s">
        <v>31</v>
      </c>
      <c r="C22" s="17"/>
      <c r="D22" s="17"/>
      <c r="E22" s="17"/>
      <c r="F22" s="17"/>
      <c r="G22" s="17"/>
      <c r="H22" s="17"/>
      <c r="I22" s="17"/>
      <c r="J22" s="17"/>
      <c r="K22" s="17"/>
      <c r="L22" s="17"/>
    </row>
    <row r="23" spans="1:13" s="18" customFormat="1">
      <c r="A23" s="16" t="s">
        <v>12</v>
      </c>
      <c r="B23" s="17" t="s">
        <v>29</v>
      </c>
      <c r="C23" s="17"/>
      <c r="D23" s="17"/>
      <c r="E23" s="17"/>
      <c r="F23" s="17"/>
      <c r="G23" s="17"/>
      <c r="H23" s="17"/>
      <c r="I23" s="17"/>
      <c r="J23" s="17"/>
      <c r="K23" s="17"/>
      <c r="L23" s="17"/>
    </row>
    <row r="24" spans="1:13" s="18" customFormat="1">
      <c r="A24" s="16" t="s">
        <v>111</v>
      </c>
      <c r="B24" s="17" t="s">
        <v>125</v>
      </c>
      <c r="C24" s="17"/>
      <c r="D24" s="17"/>
      <c r="E24" s="17"/>
      <c r="F24" s="17"/>
      <c r="G24" s="17"/>
      <c r="H24" s="17"/>
      <c r="I24" s="17"/>
      <c r="J24" s="17"/>
      <c r="K24" s="17"/>
      <c r="L24" s="17"/>
    </row>
    <row r="25" spans="1:13" s="18" customFormat="1">
      <c r="A25" s="16" t="s">
        <v>13</v>
      </c>
      <c r="B25" s="17" t="s">
        <v>407</v>
      </c>
      <c r="C25" s="17"/>
      <c r="D25" s="17"/>
      <c r="E25" s="17"/>
      <c r="F25" s="17"/>
      <c r="G25" s="17"/>
      <c r="H25" s="17"/>
      <c r="I25" s="17"/>
      <c r="J25" s="17"/>
      <c r="K25" s="17"/>
      <c r="L25" s="17"/>
    </row>
    <row r="26" spans="1:13" s="18" customFormat="1">
      <c r="A26" s="16" t="s">
        <v>14</v>
      </c>
      <c r="B26" s="17" t="s">
        <v>234</v>
      </c>
      <c r="C26" s="17"/>
      <c r="D26" s="17"/>
      <c r="E26" s="17"/>
      <c r="F26" s="17"/>
      <c r="G26" s="17"/>
      <c r="H26" s="17"/>
      <c r="I26" s="17"/>
      <c r="J26" s="17"/>
      <c r="K26" s="17"/>
      <c r="L26" s="17"/>
    </row>
    <row r="27" spans="1:13" s="18" customFormat="1">
      <c r="A27" s="16" t="s">
        <v>15</v>
      </c>
      <c r="B27" s="17" t="s">
        <v>395</v>
      </c>
      <c r="C27" s="17"/>
      <c r="D27" s="17"/>
      <c r="E27" s="17"/>
      <c r="F27" s="17"/>
      <c r="G27" s="17"/>
      <c r="H27" s="17"/>
      <c r="I27" s="17"/>
      <c r="J27" s="17"/>
      <c r="K27" s="17"/>
      <c r="L27" s="17"/>
    </row>
    <row r="28" spans="1:13" s="18" customFormat="1">
      <c r="A28" s="16" t="s">
        <v>16</v>
      </c>
      <c r="B28" s="17" t="s">
        <v>355</v>
      </c>
      <c r="C28" s="17"/>
      <c r="D28" s="17"/>
      <c r="E28" s="17"/>
      <c r="F28" s="17"/>
      <c r="G28" s="17"/>
      <c r="H28" s="17"/>
      <c r="I28" s="17"/>
      <c r="J28" s="17"/>
      <c r="K28" s="17"/>
      <c r="L28" s="17"/>
    </row>
    <row r="29" spans="1:13" s="18" customFormat="1">
      <c r="A29" s="16" t="s">
        <v>99</v>
      </c>
      <c r="B29" s="17" t="s">
        <v>124</v>
      </c>
      <c r="C29" s="17"/>
      <c r="D29" s="17"/>
      <c r="E29" s="17"/>
      <c r="F29" s="17"/>
      <c r="G29" s="17"/>
      <c r="H29" s="17"/>
      <c r="I29" s="17"/>
      <c r="J29" s="17"/>
      <c r="K29" s="17"/>
      <c r="L29" s="17"/>
    </row>
    <row r="30" spans="1:13" s="18" customFormat="1">
      <c r="A30" s="16" t="s">
        <v>17</v>
      </c>
      <c r="B30" s="17" t="s">
        <v>39</v>
      </c>
      <c r="C30" s="17"/>
      <c r="D30" s="17"/>
      <c r="E30" s="17"/>
      <c r="F30" s="17"/>
      <c r="G30" s="17"/>
      <c r="H30" s="17"/>
      <c r="I30" s="17"/>
      <c r="J30" s="17"/>
      <c r="K30" s="17"/>
      <c r="L30" s="17"/>
    </row>
    <row r="31" spans="1:13" s="18" customFormat="1">
      <c r="A31" s="16" t="s">
        <v>129</v>
      </c>
      <c r="B31" s="17" t="s">
        <v>126</v>
      </c>
      <c r="C31" s="17"/>
      <c r="D31" s="17"/>
      <c r="E31" s="17"/>
      <c r="F31" s="17"/>
      <c r="G31" s="17"/>
      <c r="H31" s="17"/>
      <c r="I31" s="17"/>
      <c r="J31" s="17"/>
      <c r="K31" s="17"/>
      <c r="L31" s="17"/>
    </row>
    <row r="32" spans="1:13" s="18" customFormat="1">
      <c r="A32" s="16" t="s">
        <v>18</v>
      </c>
      <c r="B32" s="17" t="s">
        <v>249</v>
      </c>
      <c r="C32" s="17"/>
      <c r="D32" s="17"/>
      <c r="E32" s="17"/>
      <c r="F32" s="17"/>
      <c r="G32" s="17"/>
      <c r="H32" s="17"/>
      <c r="I32" s="17"/>
      <c r="J32" s="17"/>
      <c r="K32" s="17"/>
      <c r="L32" s="17"/>
    </row>
    <row r="33" spans="1:12" s="18" customFormat="1">
      <c r="A33" s="16" t="s">
        <v>130</v>
      </c>
      <c r="B33" s="17" t="s">
        <v>138</v>
      </c>
      <c r="C33" s="17"/>
      <c r="D33" s="17"/>
      <c r="E33" s="17"/>
      <c r="F33" s="17"/>
      <c r="G33" s="17"/>
      <c r="H33" s="17"/>
      <c r="I33" s="17"/>
      <c r="J33" s="17"/>
      <c r="K33" s="17"/>
      <c r="L33" s="17"/>
    </row>
    <row r="34" spans="1:12" s="18" customFormat="1">
      <c r="A34" s="16" t="s">
        <v>19</v>
      </c>
      <c r="B34" s="17" t="s">
        <v>112</v>
      </c>
      <c r="C34" s="17"/>
      <c r="D34" s="17"/>
      <c r="E34" s="17"/>
      <c r="F34" s="17"/>
      <c r="G34" s="17"/>
      <c r="H34" s="17"/>
      <c r="I34" s="17"/>
      <c r="J34" s="17"/>
      <c r="K34" s="17"/>
      <c r="L34" s="17"/>
    </row>
    <row r="35" spans="1:12" s="18" customFormat="1">
      <c r="A35" s="16" t="s">
        <v>131</v>
      </c>
      <c r="B35" s="17" t="s">
        <v>139</v>
      </c>
      <c r="C35" s="17"/>
      <c r="D35" s="17"/>
      <c r="E35" s="17"/>
      <c r="F35" s="17"/>
      <c r="G35" s="17"/>
      <c r="H35" s="17"/>
      <c r="I35" s="17"/>
      <c r="J35" s="17"/>
      <c r="K35" s="17"/>
      <c r="L35" s="17"/>
    </row>
    <row r="36" spans="1:12" s="18" customFormat="1">
      <c r="A36" s="16" t="s">
        <v>20</v>
      </c>
      <c r="B36" s="17" t="s">
        <v>149</v>
      </c>
      <c r="C36" s="17"/>
      <c r="D36" s="17"/>
      <c r="E36" s="17"/>
      <c r="F36" s="17"/>
      <c r="G36" s="17"/>
      <c r="H36" s="17"/>
      <c r="I36" s="17"/>
      <c r="J36" s="17"/>
      <c r="K36" s="17"/>
      <c r="L36" s="17"/>
    </row>
    <row r="37" spans="1:12" s="18" customFormat="1">
      <c r="A37" s="16" t="s">
        <v>21</v>
      </c>
      <c r="B37" s="17" t="s">
        <v>122</v>
      </c>
      <c r="C37" s="17"/>
      <c r="D37" s="17"/>
      <c r="E37" s="17"/>
      <c r="F37" s="17"/>
      <c r="G37" s="17"/>
      <c r="H37" s="17"/>
      <c r="I37" s="17"/>
      <c r="J37" s="17"/>
      <c r="K37" s="17"/>
      <c r="L37" s="17"/>
    </row>
    <row r="38" spans="1:12">
      <c r="A38" s="16" t="s">
        <v>132</v>
      </c>
      <c r="B38" s="17" t="s">
        <v>356</v>
      </c>
      <c r="C38" s="17"/>
      <c r="D38" s="17"/>
      <c r="E38" s="17"/>
      <c r="F38" s="17"/>
      <c r="G38" s="17"/>
      <c r="H38" s="17"/>
      <c r="I38" s="17"/>
      <c r="J38" s="17"/>
      <c r="K38" s="17"/>
      <c r="L38" s="17"/>
    </row>
    <row r="39" spans="1:12" s="18" customFormat="1">
      <c r="A39" s="16" t="s">
        <v>22</v>
      </c>
      <c r="B39" s="13" t="s">
        <v>363</v>
      </c>
      <c r="C39" s="13"/>
      <c r="D39" s="13"/>
      <c r="E39" s="13"/>
      <c r="F39" s="13"/>
      <c r="G39" s="13"/>
      <c r="H39" s="13"/>
      <c r="I39" s="13"/>
      <c r="J39" s="13"/>
      <c r="K39" s="13"/>
      <c r="L39" s="13"/>
    </row>
    <row r="40" spans="1:12">
      <c r="A40" s="16" t="s">
        <v>127</v>
      </c>
      <c r="B40" s="17" t="s">
        <v>364</v>
      </c>
      <c r="C40" s="17"/>
      <c r="D40" s="17"/>
      <c r="E40" s="17"/>
      <c r="F40" s="17"/>
      <c r="G40" s="17"/>
      <c r="H40" s="17"/>
      <c r="I40" s="17"/>
      <c r="J40" s="17"/>
      <c r="K40" s="17"/>
      <c r="L40" s="17"/>
    </row>
    <row r="41" spans="1:12">
      <c r="A41" s="16" t="s">
        <v>23</v>
      </c>
      <c r="B41" s="13" t="s">
        <v>32</v>
      </c>
      <c r="C41" s="13"/>
      <c r="D41" s="13"/>
      <c r="E41" s="13"/>
      <c r="F41" s="13"/>
      <c r="G41" s="13"/>
      <c r="H41" s="13"/>
      <c r="I41" s="13"/>
      <c r="J41" s="13"/>
      <c r="K41" s="13"/>
      <c r="L41" s="13"/>
    </row>
    <row r="42" spans="1:12">
      <c r="A42" s="16" t="s">
        <v>133</v>
      </c>
      <c r="B42" s="17" t="s">
        <v>140</v>
      </c>
      <c r="C42" s="17"/>
      <c r="D42" s="17"/>
      <c r="E42" s="17"/>
      <c r="F42" s="17"/>
      <c r="G42" s="17"/>
      <c r="H42" s="17"/>
      <c r="I42" s="17"/>
      <c r="J42" s="17"/>
      <c r="K42" s="17"/>
      <c r="L42" s="17"/>
    </row>
    <row r="43" spans="1:12">
      <c r="A43" s="16" t="s">
        <v>24</v>
      </c>
      <c r="B43" s="13" t="s">
        <v>376</v>
      </c>
      <c r="C43" s="13"/>
      <c r="D43" s="13"/>
      <c r="E43" s="13"/>
      <c r="F43" s="13"/>
      <c r="G43" s="13"/>
      <c r="H43" s="13"/>
      <c r="I43" s="13"/>
      <c r="J43" s="13"/>
      <c r="K43" s="13"/>
      <c r="L43" s="13"/>
    </row>
    <row r="44" spans="1:12">
      <c r="A44" s="16"/>
      <c r="B44" s="13" t="s">
        <v>33</v>
      </c>
      <c r="C44" s="13"/>
      <c r="D44" s="13"/>
      <c r="E44" s="13"/>
      <c r="F44" s="13"/>
      <c r="G44" s="13"/>
      <c r="H44" s="13"/>
      <c r="I44" s="13"/>
      <c r="J44" s="13"/>
      <c r="K44" s="13"/>
      <c r="L44" s="13"/>
    </row>
    <row r="45" spans="1:12">
      <c r="A45" s="16" t="s">
        <v>134</v>
      </c>
      <c r="B45" s="17" t="s">
        <v>375</v>
      </c>
      <c r="C45" s="17"/>
      <c r="D45" s="17"/>
      <c r="E45" s="17"/>
      <c r="F45" s="17"/>
      <c r="G45" s="17"/>
      <c r="H45" s="17"/>
      <c r="I45" s="17"/>
      <c r="J45" s="17"/>
      <c r="K45" s="17"/>
      <c r="L45" s="17"/>
    </row>
    <row r="46" spans="1:12">
      <c r="A46" s="16" t="s">
        <v>25</v>
      </c>
      <c r="B46" s="13" t="s">
        <v>385</v>
      </c>
      <c r="C46" s="13"/>
      <c r="D46" s="13"/>
      <c r="E46" s="13"/>
      <c r="F46" s="13"/>
      <c r="G46" s="13"/>
      <c r="H46" s="13"/>
      <c r="I46" s="13"/>
      <c r="J46" s="13"/>
      <c r="K46" s="13"/>
      <c r="L46" s="13"/>
    </row>
    <row r="47" spans="1:12">
      <c r="A47" s="16" t="s">
        <v>135</v>
      </c>
      <c r="B47" s="17" t="s">
        <v>386</v>
      </c>
      <c r="C47" s="17"/>
      <c r="D47" s="17"/>
      <c r="E47" s="17"/>
      <c r="F47" s="17"/>
      <c r="G47" s="17"/>
      <c r="H47" s="17"/>
      <c r="I47" s="17"/>
      <c r="J47" s="17"/>
      <c r="K47" s="17"/>
      <c r="L47" s="17"/>
    </row>
    <row r="48" spans="1:12">
      <c r="A48" s="16" t="s">
        <v>26</v>
      </c>
      <c r="B48" s="13" t="s">
        <v>379</v>
      </c>
      <c r="C48" s="13"/>
      <c r="D48" s="13"/>
      <c r="E48" s="13"/>
      <c r="F48" s="13"/>
      <c r="G48" s="13"/>
      <c r="H48" s="13"/>
      <c r="I48" s="13"/>
      <c r="J48" s="13"/>
      <c r="K48" s="13"/>
      <c r="L48" s="13"/>
    </row>
    <row r="49" spans="1:13">
      <c r="A49" s="16" t="s">
        <v>136</v>
      </c>
      <c r="B49" s="17" t="s">
        <v>384</v>
      </c>
      <c r="C49" s="17"/>
      <c r="D49" s="13"/>
      <c r="E49" s="13"/>
      <c r="F49" s="13"/>
      <c r="G49" s="13"/>
      <c r="H49" s="13"/>
      <c r="I49" s="13"/>
      <c r="J49" s="13"/>
      <c r="K49" s="13"/>
      <c r="L49" s="13"/>
    </row>
    <row r="50" spans="1:13">
      <c r="A50" s="16" t="s">
        <v>27</v>
      </c>
      <c r="B50" s="13" t="s">
        <v>254</v>
      </c>
      <c r="C50" s="13"/>
      <c r="D50" s="13"/>
      <c r="E50" s="13"/>
      <c r="F50" s="13"/>
      <c r="G50" s="13"/>
      <c r="H50" s="13"/>
      <c r="I50" s="13"/>
      <c r="J50" s="13"/>
      <c r="K50" s="13"/>
      <c r="L50" s="13"/>
    </row>
    <row r="51" spans="1:13">
      <c r="A51" s="16" t="s">
        <v>137</v>
      </c>
      <c r="B51" s="17" t="s">
        <v>383</v>
      </c>
      <c r="C51" s="17"/>
      <c r="D51" s="17"/>
      <c r="E51" s="17"/>
      <c r="F51" s="17"/>
      <c r="G51" s="17"/>
      <c r="H51" s="17"/>
      <c r="I51" s="17"/>
      <c r="J51" s="17"/>
      <c r="K51" s="17"/>
      <c r="L51" s="17"/>
    </row>
    <row r="52" spans="1:13">
      <c r="A52" s="16"/>
      <c r="B52" s="16"/>
      <c r="E52" s="13"/>
      <c r="F52" s="13"/>
      <c r="G52" s="13"/>
      <c r="H52" s="13"/>
      <c r="I52" s="13"/>
      <c r="J52" s="13"/>
      <c r="K52" s="13"/>
      <c r="L52" s="13"/>
      <c r="M52" s="13"/>
    </row>
    <row r="53" spans="1:13">
      <c r="A53" s="16"/>
      <c r="B53" s="16"/>
      <c r="E53" s="17"/>
      <c r="F53" s="17"/>
      <c r="G53" s="17"/>
      <c r="H53" s="17"/>
      <c r="I53" s="17"/>
      <c r="J53" s="17"/>
      <c r="K53" s="17"/>
      <c r="L53" s="17"/>
      <c r="M53" s="17"/>
    </row>
    <row r="54" spans="1:13">
      <c r="A54" s="11"/>
      <c r="B54" s="11"/>
    </row>
    <row r="55" spans="1:13">
      <c r="A55" s="28"/>
      <c r="B55"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C24" sqref="C24"/>
    </sheetView>
  </sheetViews>
  <sheetFormatPr defaultRowHeight="13.2"/>
  <cols>
    <col min="1" max="1" width="9" customWidth="1"/>
    <col min="2" max="2" width="26" customWidth="1"/>
    <col min="3" max="3" width="17.88671875" customWidth="1"/>
    <col min="4" max="4" width="17.6640625" customWidth="1"/>
    <col min="5" max="5" width="22.44140625" customWidth="1"/>
    <col min="6" max="6" width="15.5546875" customWidth="1"/>
    <col min="7" max="7" width="22.5546875" customWidth="1"/>
    <col min="8" max="8" width="34.33203125" customWidth="1"/>
  </cols>
  <sheetData>
    <row r="1" spans="1:8" ht="17.399999999999999">
      <c r="A1" s="6" t="s">
        <v>0</v>
      </c>
    </row>
    <row r="2" spans="1:8" ht="17.399999999999999">
      <c r="A2" s="2"/>
    </row>
    <row r="3" spans="1:8" ht="17.399999999999999">
      <c r="A3" s="8" t="s">
        <v>331</v>
      </c>
    </row>
    <row r="4" spans="1:8" ht="17.399999999999999">
      <c r="A4" s="2"/>
    </row>
    <row r="5" spans="1:8" ht="12.6" customHeight="1">
      <c r="A5" s="287" t="s">
        <v>305</v>
      </c>
      <c r="B5" s="283" t="s">
        <v>306</v>
      </c>
      <c r="C5" s="285" t="s">
        <v>307</v>
      </c>
      <c r="D5" s="288"/>
      <c r="E5" s="288"/>
      <c r="F5" s="288"/>
      <c r="G5" s="288"/>
      <c r="H5" s="286"/>
    </row>
    <row r="6" spans="1:8" ht="26.4">
      <c r="A6" s="284"/>
      <c r="B6" s="284"/>
      <c r="C6" s="86" t="s">
        <v>308</v>
      </c>
      <c r="D6" s="87" t="s">
        <v>168</v>
      </c>
      <c r="E6" s="87" t="s">
        <v>171</v>
      </c>
      <c r="F6" s="87" t="s">
        <v>332</v>
      </c>
      <c r="G6" s="87" t="s">
        <v>333</v>
      </c>
      <c r="H6" s="87" t="s">
        <v>334</v>
      </c>
    </row>
    <row r="7" spans="1:8">
      <c r="A7" s="88" t="s">
        <v>225</v>
      </c>
      <c r="B7" s="89" t="s">
        <v>230</v>
      </c>
      <c r="C7" s="89"/>
      <c r="D7" s="89"/>
      <c r="E7" s="89"/>
      <c r="F7" s="89"/>
      <c r="G7" s="89"/>
      <c r="H7" s="90"/>
    </row>
    <row r="8" spans="1:8">
      <c r="A8" s="88" t="s">
        <v>224</v>
      </c>
      <c r="B8" s="89" t="s">
        <v>335</v>
      </c>
      <c r="C8" s="89"/>
      <c r="D8" s="89"/>
      <c r="E8" s="89"/>
      <c r="F8" s="89"/>
      <c r="G8" s="89"/>
      <c r="H8" s="90"/>
    </row>
    <row r="9" spans="1:8">
      <c r="A9" s="88" t="s">
        <v>43</v>
      </c>
      <c r="B9" s="89" t="s">
        <v>180</v>
      </c>
      <c r="C9" s="89"/>
      <c r="D9" s="89"/>
      <c r="E9" s="89"/>
      <c r="F9" s="89"/>
      <c r="G9" s="89"/>
      <c r="H9" s="90"/>
    </row>
    <row r="10" spans="1:8">
      <c r="A10" s="88" t="s">
        <v>44</v>
      </c>
      <c r="B10" s="89" t="s">
        <v>231</v>
      </c>
      <c r="C10" s="89"/>
      <c r="D10" s="89"/>
      <c r="E10" s="89"/>
      <c r="F10" s="89"/>
      <c r="G10" s="89"/>
      <c r="H10" s="90"/>
    </row>
    <row r="11" spans="1:8">
      <c r="A11" s="88" t="s">
        <v>336</v>
      </c>
      <c r="B11" s="89" t="s">
        <v>337</v>
      </c>
      <c r="C11" s="89"/>
      <c r="D11" s="89"/>
      <c r="E11" s="89"/>
      <c r="F11" s="89"/>
      <c r="G11" s="89"/>
      <c r="H11" s="90"/>
    </row>
    <row r="12" spans="1:8">
      <c r="A12" s="88" t="s">
        <v>338</v>
      </c>
      <c r="B12" s="89" t="s">
        <v>339</v>
      </c>
      <c r="C12" s="89"/>
      <c r="D12" s="89"/>
      <c r="E12" s="89"/>
      <c r="F12" s="89"/>
      <c r="G12" s="89"/>
      <c r="H12" s="90"/>
    </row>
    <row r="13" spans="1:8">
      <c r="A13" s="88" t="s">
        <v>46</v>
      </c>
      <c r="B13" s="89" t="s">
        <v>85</v>
      </c>
      <c r="C13" s="89"/>
      <c r="D13" s="89"/>
      <c r="E13" s="89"/>
      <c r="F13" s="89"/>
      <c r="G13" s="89"/>
      <c r="H13" s="90"/>
    </row>
    <row r="14" spans="1:8">
      <c r="A14" s="88" t="s">
        <v>48</v>
      </c>
      <c r="B14" s="89" t="s">
        <v>340</v>
      </c>
      <c r="C14" s="89"/>
      <c r="D14" s="89"/>
      <c r="E14" s="89"/>
      <c r="F14" s="89"/>
      <c r="G14" s="89"/>
      <c r="H14" s="90"/>
    </row>
    <row r="16" spans="1:8" s="12" customFormat="1">
      <c r="A16" s="163" t="s">
        <v>193</v>
      </c>
    </row>
    <row r="17" spans="1:1" s="12" customFormat="1">
      <c r="A17" s="164" t="s">
        <v>341</v>
      </c>
    </row>
    <row r="18" spans="1:1" s="12" customFormat="1">
      <c r="A18" s="164" t="s">
        <v>342</v>
      </c>
    </row>
    <row r="19" spans="1:1" s="12" customFormat="1">
      <c r="A19" s="165" t="s">
        <v>328</v>
      </c>
    </row>
    <row r="20" spans="1:1" s="12" customFormat="1">
      <c r="A20" s="165" t="s">
        <v>322</v>
      </c>
    </row>
    <row r="21" spans="1:1" s="12" customFormat="1">
      <c r="A21" s="165" t="s">
        <v>323</v>
      </c>
    </row>
    <row r="22" spans="1:1" s="12" customFormat="1">
      <c r="A22" s="166" t="s">
        <v>324</v>
      </c>
    </row>
    <row r="23" spans="1:1" s="12" customFormat="1">
      <c r="A23" s="164" t="s">
        <v>343</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5"/>
  <sheetViews>
    <sheetView workbookViewId="0">
      <selection activeCell="A17" sqref="A17"/>
    </sheetView>
  </sheetViews>
  <sheetFormatPr defaultRowHeight="13.2"/>
  <cols>
    <col min="1" max="3" width="23.5546875" customWidth="1"/>
    <col min="4" max="4" width="28" customWidth="1"/>
    <col min="5" max="7" width="23.5546875" customWidth="1"/>
  </cols>
  <sheetData>
    <row r="1" spans="1:7" ht="17.399999999999999">
      <c r="A1" s="6" t="s">
        <v>0</v>
      </c>
      <c r="B1" s="6"/>
      <c r="C1" s="6"/>
      <c r="D1" s="6"/>
    </row>
    <row r="2" spans="1:7" ht="17.399999999999999">
      <c r="A2" s="7"/>
      <c r="B2" s="7"/>
      <c r="C2" s="7"/>
      <c r="D2" s="7"/>
    </row>
    <row r="3" spans="1:7" ht="17.399999999999999">
      <c r="A3" s="8" t="s">
        <v>372</v>
      </c>
      <c r="B3" s="8"/>
      <c r="C3" s="8"/>
      <c r="D3" s="8"/>
    </row>
    <row r="5" spans="1:7">
      <c r="A5" s="36"/>
      <c r="B5" s="36"/>
      <c r="C5" s="36"/>
      <c r="D5" s="36"/>
      <c r="E5" s="36"/>
      <c r="F5" s="36"/>
    </row>
    <row r="6" spans="1:7" ht="28.5" customHeight="1">
      <c r="A6" s="70" t="s">
        <v>168</v>
      </c>
      <c r="B6" s="70" t="s">
        <v>171</v>
      </c>
      <c r="C6" s="70" t="s">
        <v>302</v>
      </c>
      <c r="D6" s="70" t="s">
        <v>303</v>
      </c>
      <c r="E6" s="70" t="s">
        <v>170</v>
      </c>
      <c r="F6" s="70" t="s">
        <v>169</v>
      </c>
      <c r="G6" s="71"/>
    </row>
    <row r="7" spans="1:7">
      <c r="A7" s="19" t="s">
        <v>41</v>
      </c>
      <c r="B7" s="19" t="s">
        <v>42</v>
      </c>
      <c r="C7" s="19" t="s">
        <v>40</v>
      </c>
      <c r="D7" s="19" t="s">
        <v>43</v>
      </c>
      <c r="E7" s="19" t="s">
        <v>44</v>
      </c>
      <c r="F7" s="19" t="s">
        <v>45</v>
      </c>
    </row>
    <row r="8" spans="1:7">
      <c r="C8" t="s">
        <v>237</v>
      </c>
    </row>
    <row r="10" spans="1:7">
      <c r="A10" s="11" t="s">
        <v>1</v>
      </c>
      <c r="B10" s="13" t="s">
        <v>175</v>
      </c>
      <c r="C10" s="13"/>
      <c r="D10" s="13"/>
    </row>
    <row r="11" spans="1:7">
      <c r="A11" s="16" t="s">
        <v>2</v>
      </c>
      <c r="B11" s="17" t="s">
        <v>174</v>
      </c>
      <c r="C11" s="17"/>
      <c r="D11" s="17"/>
    </row>
    <row r="12" spans="1:7">
      <c r="A12" s="16" t="s">
        <v>3</v>
      </c>
      <c r="B12" t="s">
        <v>357</v>
      </c>
      <c r="C12" s="17"/>
      <c r="D12" s="17"/>
    </row>
    <row r="13" spans="1:7">
      <c r="A13" s="16" t="s">
        <v>4</v>
      </c>
      <c r="B13" t="s">
        <v>358</v>
      </c>
      <c r="C13" s="17"/>
      <c r="D13" s="17"/>
    </row>
    <row r="14" spans="1:7">
      <c r="A14" s="16" t="s">
        <v>5</v>
      </c>
      <c r="B14" s="17" t="s">
        <v>176</v>
      </c>
    </row>
    <row r="15" spans="1:7">
      <c r="A15" s="16" t="s">
        <v>6</v>
      </c>
      <c r="B15" s="17" t="s">
        <v>173</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G23" sqref="G23"/>
    </sheetView>
  </sheetViews>
  <sheetFormatPr defaultColWidth="9" defaultRowHeight="13.2"/>
  <cols>
    <col min="1" max="1" width="15.109375" style="37" customWidth="1"/>
    <col min="2" max="2" width="17.6640625" style="37" customWidth="1"/>
    <col min="3" max="3" width="22" style="37" customWidth="1"/>
    <col min="4" max="4" width="12.5546875" style="37" customWidth="1"/>
    <col min="5" max="16384" width="9" style="37"/>
  </cols>
  <sheetData>
    <row r="1" spans="1:4" ht="17.399999999999999">
      <c r="A1" s="51" t="s">
        <v>0</v>
      </c>
    </row>
    <row r="2" spans="1:4" ht="17.399999999999999">
      <c r="A2" s="50"/>
    </row>
    <row r="3" spans="1:4" ht="17.399999999999999">
      <c r="A3" s="49" t="s">
        <v>162</v>
      </c>
    </row>
    <row r="6" spans="1:4" ht="26.4">
      <c r="A6" s="44"/>
      <c r="B6" s="44" t="s">
        <v>178</v>
      </c>
      <c r="C6" s="44" t="s">
        <v>164</v>
      </c>
    </row>
    <row r="7" spans="1:4" ht="26.4">
      <c r="A7" s="47" t="s">
        <v>282</v>
      </c>
      <c r="B7" s="48">
        <f>'B-4 Upwards sales'!B9</f>
        <v>0</v>
      </c>
      <c r="C7" s="45" t="s">
        <v>163</v>
      </c>
    </row>
    <row r="8" spans="1:4" ht="66">
      <c r="A8" s="47" t="s">
        <v>89</v>
      </c>
      <c r="B8" s="48">
        <f>SUMIF('G-4.1 SG&amp;A listing'!C:C,"No",'G-4.1 SG&amp;A listing'!F:F)</f>
        <v>0</v>
      </c>
      <c r="C8" s="45" t="s">
        <v>390</v>
      </c>
    </row>
    <row r="9" spans="1:4" ht="26.4">
      <c r="A9" s="47" t="s">
        <v>161</v>
      </c>
      <c r="B9" s="46" t="e">
        <f>B8/B7</f>
        <v>#DIV/0!</v>
      </c>
      <c r="C9" s="45" t="s">
        <v>172</v>
      </c>
    </row>
    <row r="12" spans="1:4" ht="26.4">
      <c r="A12" s="44" t="s">
        <v>177</v>
      </c>
      <c r="B12" s="44" t="s">
        <v>274</v>
      </c>
      <c r="C12" s="44" t="s">
        <v>273</v>
      </c>
      <c r="D12" s="44" t="s">
        <v>88</v>
      </c>
    </row>
    <row r="13" spans="1:4">
      <c r="A13" s="43" t="s">
        <v>41</v>
      </c>
      <c r="B13" s="43" t="s">
        <v>42</v>
      </c>
      <c r="C13" s="43" t="s">
        <v>40</v>
      </c>
      <c r="D13" s="43" t="s">
        <v>43</v>
      </c>
    </row>
    <row r="14" spans="1:4">
      <c r="B14" s="42"/>
      <c r="C14" s="42"/>
      <c r="D14" s="42" t="e">
        <f>B14*$B$9/C14</f>
        <v>#DIV/0!</v>
      </c>
    </row>
    <row r="16" spans="1:4">
      <c r="A16" s="41" t="s">
        <v>1</v>
      </c>
      <c r="B16" s="40" t="s">
        <v>359</v>
      </c>
    </row>
    <row r="17" spans="1:2">
      <c r="A17" s="39" t="s">
        <v>2</v>
      </c>
      <c r="B17" s="38" t="s">
        <v>360</v>
      </c>
    </row>
    <row r="18" spans="1:2">
      <c r="A18" s="39" t="s">
        <v>3</v>
      </c>
      <c r="B18" s="38" t="s">
        <v>361</v>
      </c>
    </row>
    <row r="19" spans="1:2">
      <c r="A19" s="39" t="s">
        <v>4</v>
      </c>
      <c r="B19" s="38" t="s">
        <v>251</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58"/>
  <sheetViews>
    <sheetView showZeros="0" zoomScaleNormal="100" workbookViewId="0">
      <selection activeCell="J5" sqref="J5"/>
    </sheetView>
  </sheetViews>
  <sheetFormatPr defaultRowHeight="13.2"/>
  <cols>
    <col min="1" max="16" width="12.5546875" customWidth="1"/>
  </cols>
  <sheetData>
    <row r="1" spans="1:19" s="2" customFormat="1" ht="17.399999999999999">
      <c r="A1" s="6" t="s">
        <v>0</v>
      </c>
    </row>
    <row r="2" spans="1:19" s="2" customFormat="1" ht="17.399999999999999">
      <c r="A2" s="7"/>
      <c r="B2" s="4"/>
      <c r="C2" s="4"/>
      <c r="D2" s="4"/>
      <c r="E2" s="4"/>
      <c r="F2" s="4"/>
      <c r="G2" s="4"/>
      <c r="H2" s="4"/>
      <c r="I2" s="4"/>
      <c r="J2" s="4"/>
    </row>
    <row r="3" spans="1:19" s="2" customFormat="1" ht="17.399999999999999">
      <c r="A3" s="8" t="s">
        <v>277</v>
      </c>
    </row>
    <row r="4" spans="1:19" s="2" customFormat="1" ht="17.399999999999999">
      <c r="A4" s="8"/>
    </row>
    <row r="5" spans="1:19" ht="79.2">
      <c r="A5" s="22" t="s">
        <v>426</v>
      </c>
      <c r="B5" s="22" t="s">
        <v>409</v>
      </c>
      <c r="C5" s="22" t="s">
        <v>410</v>
      </c>
      <c r="D5" s="22" t="s">
        <v>411</v>
      </c>
      <c r="E5" s="22" t="s">
        <v>412</v>
      </c>
      <c r="F5" s="22" t="s">
        <v>413</v>
      </c>
      <c r="G5" s="22" t="s">
        <v>414</v>
      </c>
      <c r="H5" s="22" t="s">
        <v>415</v>
      </c>
      <c r="I5" s="22" t="s">
        <v>416</v>
      </c>
      <c r="J5" s="22" t="s">
        <v>223</v>
      </c>
      <c r="K5" s="5" t="s">
        <v>90</v>
      </c>
      <c r="L5" s="3" t="s">
        <v>230</v>
      </c>
      <c r="M5" s="5" t="s">
        <v>180</v>
      </c>
      <c r="N5" s="3" t="s">
        <v>231</v>
      </c>
      <c r="O5" s="3" t="s">
        <v>232</v>
      </c>
      <c r="P5" s="3" t="s">
        <v>85</v>
      </c>
      <c r="Q5" s="3" t="s">
        <v>38</v>
      </c>
      <c r="R5" s="3" t="s">
        <v>292</v>
      </c>
      <c r="S5" s="3" t="s">
        <v>87</v>
      </c>
    </row>
    <row r="6" spans="1:19" s="12" customFormat="1">
      <c r="A6" s="19" t="s">
        <v>227</v>
      </c>
      <c r="B6" s="19" t="s">
        <v>227</v>
      </c>
      <c r="C6" s="19" t="s">
        <v>227</v>
      </c>
      <c r="D6" s="19" t="s">
        <v>227</v>
      </c>
      <c r="E6" s="19" t="s">
        <v>227</v>
      </c>
      <c r="F6" s="19" t="s">
        <v>227</v>
      </c>
      <c r="G6" s="19" t="s">
        <v>227</v>
      </c>
      <c r="H6" s="19" t="s">
        <v>227</v>
      </c>
      <c r="I6" s="19" t="s">
        <v>227</v>
      </c>
      <c r="J6" s="19" t="s">
        <v>228</v>
      </c>
      <c r="K6" s="19" t="s">
        <v>42</v>
      </c>
      <c r="L6" s="19" t="s">
        <v>40</v>
      </c>
      <c r="M6" s="19" t="s">
        <v>43</v>
      </c>
      <c r="N6" s="19" t="s">
        <v>44</v>
      </c>
      <c r="O6" s="19" t="s">
        <v>45</v>
      </c>
      <c r="P6" s="19" t="s">
        <v>46</v>
      </c>
      <c r="Q6" s="19" t="s">
        <v>47</v>
      </c>
      <c r="R6" s="19" t="s">
        <v>48</v>
      </c>
      <c r="S6" s="19" t="s">
        <v>49</v>
      </c>
    </row>
    <row r="7" spans="1:19" s="12" customFormat="1">
      <c r="J7" s="12" t="str">
        <f>CONCATENATE(A7,"-",B7,"-",C7,"-",D7,"-",E7,"-",F7,"-",G7,"-",H7,"-",I7)</f>
        <v>--------</v>
      </c>
      <c r="K7" s="158"/>
      <c r="L7" s="159"/>
      <c r="M7" s="159"/>
      <c r="N7" s="159"/>
      <c r="O7" s="159"/>
      <c r="P7" s="159"/>
      <c r="Q7" s="159">
        <f>SUM(L7:P7)</f>
        <v>0</v>
      </c>
      <c r="R7" s="160"/>
      <c r="S7" s="159" t="e">
        <f>Q7/R7</f>
        <v>#DIV/0!</v>
      </c>
    </row>
    <row r="8" spans="1:19" s="12" customFormat="1">
      <c r="A8" s="161"/>
      <c r="B8" s="162"/>
      <c r="C8" s="159"/>
      <c r="D8" s="159"/>
      <c r="E8" s="159"/>
      <c r="F8" s="159"/>
      <c r="G8" s="159"/>
      <c r="H8" s="159"/>
      <c r="I8" s="159"/>
      <c r="J8" s="159"/>
      <c r="K8" s="159"/>
      <c r="L8" s="159"/>
      <c r="M8" s="159"/>
      <c r="N8" s="159"/>
      <c r="O8" s="160"/>
      <c r="P8" s="159"/>
    </row>
    <row r="9" spans="1:19" s="12" customFormat="1">
      <c r="A9" s="11" t="s">
        <v>229</v>
      </c>
      <c r="B9" s="13" t="s">
        <v>243</v>
      </c>
    </row>
    <row r="10" spans="1:19" s="12" customFormat="1">
      <c r="A10" s="67" t="s">
        <v>228</v>
      </c>
      <c r="B10" s="13" t="s">
        <v>226</v>
      </c>
    </row>
    <row r="11" spans="1:19" s="12" customFormat="1">
      <c r="A11" s="11" t="s">
        <v>42</v>
      </c>
      <c r="B11" s="13" t="s">
        <v>179</v>
      </c>
    </row>
    <row r="12" spans="1:19" s="12" customFormat="1">
      <c r="A12" s="11" t="s">
        <v>40</v>
      </c>
      <c r="B12" s="13" t="s">
        <v>238</v>
      </c>
      <c r="C12" s="15"/>
      <c r="D12" s="15"/>
      <c r="E12" s="15"/>
      <c r="F12" s="15"/>
      <c r="G12" s="15"/>
      <c r="H12" s="15"/>
      <c r="I12" s="15"/>
      <c r="J12" s="15"/>
      <c r="K12" s="15"/>
    </row>
    <row r="13" spans="1:19" s="12" customFormat="1">
      <c r="A13" s="11" t="s">
        <v>43</v>
      </c>
      <c r="B13" s="13" t="s">
        <v>242</v>
      </c>
    </row>
    <row r="14" spans="1:19" s="12" customFormat="1">
      <c r="A14" s="11" t="s">
        <v>44</v>
      </c>
      <c r="B14" s="13" t="s">
        <v>239</v>
      </c>
    </row>
    <row r="15" spans="1:19" s="12" customFormat="1">
      <c r="A15" s="11" t="s">
        <v>45</v>
      </c>
      <c r="B15" s="13" t="s">
        <v>240</v>
      </c>
    </row>
    <row r="16" spans="1:19" s="12" customFormat="1">
      <c r="A16" s="11" t="s">
        <v>46</v>
      </c>
      <c r="B16" s="13" t="s">
        <v>241</v>
      </c>
    </row>
    <row r="17" spans="1:2" s="12" customFormat="1">
      <c r="A17" s="11" t="s">
        <v>47</v>
      </c>
      <c r="B17" s="13" t="s">
        <v>182</v>
      </c>
    </row>
    <row r="18" spans="1:2" s="12" customFormat="1">
      <c r="A18" s="11" t="s">
        <v>48</v>
      </c>
      <c r="B18" s="13" t="s">
        <v>293</v>
      </c>
    </row>
    <row r="19" spans="1:2" s="12" customFormat="1">
      <c r="A19" s="11" t="s">
        <v>49</v>
      </c>
      <c r="B19" s="13" t="s">
        <v>181</v>
      </c>
    </row>
    <row r="20" spans="1:2" s="12" customFormat="1"/>
    <row r="21" spans="1:2" s="12" customFormat="1"/>
    <row r="22" spans="1:2" s="12" customFormat="1"/>
    <row r="23" spans="1:2" s="12" customFormat="1"/>
    <row r="24" spans="1:2" s="12" customFormat="1"/>
    <row r="25" spans="1:2" s="12" customFormat="1"/>
    <row r="26" spans="1:2" s="12" customFormat="1"/>
    <row r="27" spans="1:2" s="12" customFormat="1"/>
    <row r="28" spans="1:2" s="12" customFormat="1"/>
    <row r="29" spans="1:2" s="12" customFormat="1"/>
    <row r="30" spans="1:2" s="12" customFormat="1"/>
    <row r="31" spans="1:2" s="12" customFormat="1"/>
    <row r="32" spans="1:2"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12" customFormat="1"/>
    <row r="50" s="12" customFormat="1"/>
    <row r="51" s="12" customFormat="1"/>
    <row r="52" s="12" customFormat="1"/>
    <row r="53" s="12" customFormat="1"/>
    <row r="54" s="12" customFormat="1"/>
    <row r="55" s="12" customFormat="1"/>
    <row r="56" s="12" customFormat="1"/>
    <row r="57" s="12" customFormat="1"/>
    <row r="58" s="12" customFormat="1"/>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heetViews>
  <sheetFormatPr defaultRowHeight="13.2"/>
  <cols>
    <col min="1" max="1" width="9" customWidth="1"/>
    <col min="2" max="2" width="24.109375" customWidth="1"/>
    <col min="3" max="3" width="16.109375" customWidth="1"/>
    <col min="4" max="4" width="17.5546875" customWidth="1"/>
    <col min="5" max="5" width="21.33203125" customWidth="1"/>
    <col min="6" max="6" width="16" customWidth="1"/>
    <col min="7" max="7" width="25.33203125" customWidth="1"/>
    <col min="8" max="8" width="40.109375" customWidth="1"/>
  </cols>
  <sheetData>
    <row r="1" spans="1:8" ht="17.399999999999999">
      <c r="A1" s="6" t="s">
        <v>0</v>
      </c>
    </row>
    <row r="2" spans="1:8" ht="17.399999999999999">
      <c r="A2" s="2"/>
    </row>
    <row r="3" spans="1:8" ht="17.399999999999999">
      <c r="A3" s="8" t="s">
        <v>344</v>
      </c>
    </row>
    <row r="4" spans="1:8" ht="17.399999999999999">
      <c r="A4" s="2"/>
    </row>
    <row r="5" spans="1:8" ht="12.6" customHeight="1">
      <c r="A5" s="287" t="s">
        <v>305</v>
      </c>
      <c r="B5" s="283" t="s">
        <v>306</v>
      </c>
      <c r="C5" s="285" t="s">
        <v>307</v>
      </c>
      <c r="D5" s="288"/>
      <c r="E5" s="288"/>
      <c r="F5" s="288"/>
      <c r="G5" s="288"/>
      <c r="H5" s="286"/>
    </row>
    <row r="6" spans="1:8" ht="31.5" customHeight="1">
      <c r="A6" s="284"/>
      <c r="B6" s="284"/>
      <c r="C6" s="86" t="s">
        <v>308</v>
      </c>
      <c r="D6" s="87" t="s">
        <v>168</v>
      </c>
      <c r="E6" s="87" t="s">
        <v>171</v>
      </c>
      <c r="F6" s="87" t="s">
        <v>332</v>
      </c>
      <c r="G6" s="87" t="s">
        <v>354</v>
      </c>
      <c r="H6" s="87" t="s">
        <v>334</v>
      </c>
    </row>
    <row r="7" spans="1:8">
      <c r="A7" s="88" t="s">
        <v>225</v>
      </c>
      <c r="B7" s="89" t="s">
        <v>230</v>
      </c>
      <c r="C7" s="89"/>
      <c r="D7" s="89"/>
      <c r="E7" s="89"/>
      <c r="F7" s="89"/>
      <c r="G7" s="89"/>
      <c r="H7" s="90"/>
    </row>
    <row r="8" spans="1:8">
      <c r="A8" s="88" t="s">
        <v>224</v>
      </c>
      <c r="B8" s="89" t="s">
        <v>345</v>
      </c>
      <c r="C8" s="89"/>
      <c r="D8" s="89"/>
      <c r="E8" s="89"/>
      <c r="F8" s="89"/>
      <c r="G8" s="89"/>
      <c r="H8" s="90"/>
    </row>
    <row r="9" spans="1:8">
      <c r="A9" s="88" t="s">
        <v>43</v>
      </c>
      <c r="B9" s="89" t="s">
        <v>180</v>
      </c>
      <c r="C9" s="89"/>
      <c r="D9" s="89"/>
      <c r="E9" s="89"/>
      <c r="F9" s="89"/>
      <c r="G9" s="89"/>
      <c r="H9" s="90"/>
    </row>
    <row r="10" spans="1:8">
      <c r="A10" s="88" t="s">
        <v>44</v>
      </c>
      <c r="B10" s="89" t="s">
        <v>231</v>
      </c>
      <c r="C10" s="89"/>
      <c r="D10" s="89"/>
      <c r="E10" s="89"/>
      <c r="F10" s="89"/>
      <c r="G10" s="89"/>
      <c r="H10" s="90"/>
    </row>
    <row r="11" spans="1:8" ht="26.4">
      <c r="A11" s="88" t="s">
        <v>336</v>
      </c>
      <c r="B11" s="89" t="s">
        <v>337</v>
      </c>
      <c r="C11" s="89"/>
      <c r="D11" s="89"/>
      <c r="E11" s="89"/>
      <c r="F11" s="89"/>
      <c r="G11" s="89"/>
      <c r="H11" s="90"/>
    </row>
    <row r="12" spans="1:8">
      <c r="A12" s="88" t="s">
        <v>338</v>
      </c>
      <c r="B12" s="89" t="s">
        <v>339</v>
      </c>
      <c r="C12" s="89"/>
      <c r="D12" s="89"/>
      <c r="E12" s="89"/>
      <c r="F12" s="89"/>
      <c r="G12" s="89"/>
      <c r="H12" s="90"/>
    </row>
    <row r="13" spans="1:8">
      <c r="A13" s="88" t="s">
        <v>46</v>
      </c>
      <c r="B13" s="89" t="s">
        <v>85</v>
      </c>
      <c r="C13" s="89"/>
      <c r="D13" s="89"/>
      <c r="E13" s="89"/>
      <c r="F13" s="89"/>
      <c r="G13" s="89"/>
      <c r="H13" s="90"/>
    </row>
    <row r="14" spans="1:8">
      <c r="A14" s="88" t="s">
        <v>48</v>
      </c>
      <c r="B14" s="89" t="s">
        <v>340</v>
      </c>
      <c r="C14" s="89"/>
      <c r="D14" s="89"/>
      <c r="E14" s="89"/>
      <c r="F14" s="89"/>
      <c r="G14" s="89"/>
      <c r="H14" s="90"/>
    </row>
    <row r="15" spans="1:8" s="12" customFormat="1"/>
    <row r="16" spans="1:8" s="12" customFormat="1">
      <c r="A16" s="163" t="s">
        <v>193</v>
      </c>
    </row>
    <row r="17" spans="1:1" s="12" customFormat="1">
      <c r="A17" s="164" t="s">
        <v>346</v>
      </c>
    </row>
    <row r="18" spans="1:1" s="12" customFormat="1">
      <c r="A18" s="164" t="s">
        <v>347</v>
      </c>
    </row>
    <row r="19" spans="1:1" s="12" customFormat="1">
      <c r="A19" s="165" t="s">
        <v>328</v>
      </c>
    </row>
    <row r="20" spans="1:1" s="12" customFormat="1">
      <c r="A20" s="165" t="s">
        <v>322</v>
      </c>
    </row>
    <row r="21" spans="1:1" s="12" customFormat="1">
      <c r="A21" s="165" t="s">
        <v>323</v>
      </c>
    </row>
    <row r="22" spans="1:1" s="12" customFormat="1">
      <c r="A22" s="166" t="s">
        <v>324</v>
      </c>
    </row>
    <row r="23" spans="1:1" s="12" customFormat="1">
      <c r="A23" s="164" t="s">
        <v>343</v>
      </c>
    </row>
    <row r="24" spans="1:1" s="12" customFormat="1"/>
    <row r="25" spans="1:1" s="12" customFormat="1"/>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Zeros="0" zoomScaleNormal="100" workbookViewId="0"/>
  </sheetViews>
  <sheetFormatPr defaultRowHeight="13.2"/>
  <cols>
    <col min="1" max="10" width="12.5546875" customWidth="1"/>
  </cols>
  <sheetData>
    <row r="1" spans="1:10" s="2" customFormat="1" ht="17.399999999999999">
      <c r="A1" s="6" t="s">
        <v>0</v>
      </c>
    </row>
    <row r="2" spans="1:10" s="2" customFormat="1" ht="17.399999999999999">
      <c r="A2" s="7"/>
      <c r="B2" s="4"/>
      <c r="C2" s="4"/>
      <c r="D2" s="4"/>
    </row>
    <row r="3" spans="1:10" s="2" customFormat="1" ht="17.399999999999999">
      <c r="A3" s="8" t="s">
        <v>278</v>
      </c>
    </row>
    <row r="4" spans="1:10" s="2" customFormat="1" ht="17.399999999999999">
      <c r="A4" s="8"/>
    </row>
    <row r="5" spans="1:10" ht="52.8">
      <c r="A5" s="22" t="s">
        <v>236</v>
      </c>
      <c r="B5" s="5" t="s">
        <v>90</v>
      </c>
      <c r="C5" s="3" t="s">
        <v>230</v>
      </c>
      <c r="D5" s="5" t="s">
        <v>180</v>
      </c>
      <c r="E5" s="3" t="s">
        <v>231</v>
      </c>
      <c r="F5" s="3" t="s">
        <v>232</v>
      </c>
      <c r="G5" s="3" t="s">
        <v>85</v>
      </c>
      <c r="H5" s="3" t="s">
        <v>38</v>
      </c>
      <c r="I5" s="83" t="s">
        <v>294</v>
      </c>
      <c r="J5" s="3" t="s">
        <v>87</v>
      </c>
    </row>
    <row r="6" spans="1:10" s="12" customFormat="1">
      <c r="A6" s="19" t="s">
        <v>41</v>
      </c>
      <c r="B6" s="19" t="s">
        <v>42</v>
      </c>
      <c r="C6" s="19" t="s">
        <v>40</v>
      </c>
      <c r="D6" s="19" t="s">
        <v>43</v>
      </c>
      <c r="E6" s="19" t="s">
        <v>44</v>
      </c>
      <c r="F6" s="19" t="s">
        <v>45</v>
      </c>
      <c r="G6" s="19" t="s">
        <v>46</v>
      </c>
      <c r="H6" s="19" t="s">
        <v>47</v>
      </c>
      <c r="I6" s="19" t="s">
        <v>48</v>
      </c>
      <c r="J6" s="19" t="s">
        <v>49</v>
      </c>
    </row>
    <row r="7" spans="1:10" s="12" customFormat="1">
      <c r="E7" s="158"/>
      <c r="F7" s="159"/>
      <c r="G7" s="159"/>
      <c r="H7" s="159">
        <f>SUM(C7:G7)</f>
        <v>0</v>
      </c>
      <c r="I7" s="160"/>
      <c r="J7" s="159" t="e">
        <f>H7/I7</f>
        <v>#DIV/0!</v>
      </c>
    </row>
    <row r="8" spans="1:10" s="12" customFormat="1">
      <c r="A8" s="161"/>
      <c r="B8" s="162"/>
      <c r="C8" s="159"/>
      <c r="D8" s="159"/>
      <c r="E8" s="159"/>
      <c r="F8" s="159"/>
      <c r="G8" s="159"/>
      <c r="H8" s="159"/>
      <c r="I8" s="160"/>
      <c r="J8" s="159"/>
    </row>
    <row r="9" spans="1:10" s="12" customFormat="1">
      <c r="A9" s="11" t="s">
        <v>252</v>
      </c>
      <c r="B9" s="13" t="s">
        <v>253</v>
      </c>
    </row>
    <row r="10" spans="1:10" s="12" customFormat="1">
      <c r="A10" s="11" t="s">
        <v>42</v>
      </c>
      <c r="B10" s="13" t="s">
        <v>179</v>
      </c>
    </row>
    <row r="11" spans="1:10" s="12" customFormat="1">
      <c r="A11" s="11" t="s">
        <v>40</v>
      </c>
      <c r="B11" s="13" t="s">
        <v>283</v>
      </c>
      <c r="C11" s="15"/>
      <c r="D11" s="15"/>
      <c r="E11" s="15"/>
    </row>
    <row r="12" spans="1:10" s="12" customFormat="1">
      <c r="A12" s="11" t="s">
        <v>43</v>
      </c>
      <c r="B12" s="13" t="s">
        <v>284</v>
      </c>
    </row>
    <row r="13" spans="1:10" s="12" customFormat="1">
      <c r="A13" s="11" t="s">
        <v>44</v>
      </c>
      <c r="B13" s="13" t="s">
        <v>285</v>
      </c>
    </row>
    <row r="14" spans="1:10" s="12" customFormat="1">
      <c r="A14" s="11" t="s">
        <v>45</v>
      </c>
      <c r="B14" s="13" t="s">
        <v>286</v>
      </c>
    </row>
    <row r="15" spans="1:10" s="12" customFormat="1">
      <c r="A15" s="11" t="s">
        <v>46</v>
      </c>
      <c r="B15" s="13" t="s">
        <v>287</v>
      </c>
    </row>
    <row r="16" spans="1:10" s="12" customFormat="1">
      <c r="A16" s="11" t="s">
        <v>47</v>
      </c>
      <c r="B16" s="13" t="s">
        <v>182</v>
      </c>
    </row>
    <row r="17" spans="1:2" s="12" customFormat="1">
      <c r="A17" s="11" t="s">
        <v>48</v>
      </c>
      <c r="B17" s="13" t="s">
        <v>295</v>
      </c>
    </row>
    <row r="18" spans="1:2" s="12" customFormat="1">
      <c r="A18" s="11" t="s">
        <v>49</v>
      </c>
      <c r="B18" s="13" t="s">
        <v>288</v>
      </c>
    </row>
    <row r="19" spans="1:2" s="12" customFormat="1"/>
    <row r="20" spans="1:2" s="12" customFormat="1"/>
    <row r="21" spans="1:2" s="12" customFormat="1"/>
    <row r="22" spans="1:2" s="12" customFormat="1"/>
    <row r="23" spans="1:2" s="12" customFormat="1"/>
    <row r="24" spans="1:2" s="12" customFormat="1"/>
    <row r="25" spans="1:2" s="12" customFormat="1"/>
    <row r="26" spans="1:2" s="12" customFormat="1"/>
    <row r="27" spans="1:2" s="12" customFormat="1"/>
    <row r="28" spans="1:2" s="12" customFormat="1"/>
    <row r="29" spans="1:2" s="12" customFormat="1"/>
    <row r="30" spans="1:2" s="12" customFormat="1"/>
    <row r="31" spans="1:2" s="12" customFormat="1"/>
    <row r="32" spans="1:2"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I25" sqref="I25"/>
    </sheetView>
  </sheetViews>
  <sheetFormatPr defaultRowHeight="13.2"/>
  <cols>
    <col min="1" max="14" width="15.5546875" customWidth="1"/>
    <col min="15" max="15" width="11.5546875" customWidth="1"/>
    <col min="16" max="16" width="12.5546875" customWidth="1"/>
  </cols>
  <sheetData>
    <row r="1" spans="1:16" ht="17.399999999999999">
      <c r="A1" s="56" t="s">
        <v>0</v>
      </c>
      <c r="B1" s="56"/>
      <c r="C1" s="56"/>
      <c r="D1" s="57"/>
      <c r="E1" s="57"/>
      <c r="F1" s="35"/>
      <c r="G1" s="35"/>
      <c r="H1" s="35"/>
      <c r="I1" s="35"/>
      <c r="J1" s="35"/>
      <c r="K1" s="35"/>
      <c r="L1" s="35"/>
      <c r="M1" s="35"/>
    </row>
    <row r="2" spans="1:16" ht="17.399999999999999">
      <c r="A2" s="58"/>
      <c r="B2" s="58"/>
      <c r="C2" s="58"/>
      <c r="D2" s="59"/>
      <c r="E2" s="59"/>
      <c r="G2" s="35"/>
      <c r="H2" s="35"/>
      <c r="I2" s="35"/>
      <c r="J2" s="35"/>
      <c r="K2" s="35"/>
      <c r="L2" s="35"/>
      <c r="M2" s="35"/>
    </row>
    <row r="3" spans="1:16" ht="17.399999999999999">
      <c r="A3" s="60" t="s">
        <v>188</v>
      </c>
      <c r="B3" s="60"/>
      <c r="C3" s="60"/>
      <c r="D3" s="57"/>
      <c r="E3" s="57"/>
      <c r="F3" s="35"/>
      <c r="G3" s="35"/>
      <c r="H3" s="35"/>
      <c r="I3" s="35"/>
      <c r="J3" s="35"/>
      <c r="K3" s="35"/>
      <c r="L3" s="35"/>
      <c r="M3" s="35"/>
    </row>
    <row r="4" spans="1:16" ht="17.399999999999999">
      <c r="A4" s="60"/>
      <c r="B4" s="60"/>
      <c r="C4" s="60"/>
      <c r="D4" s="57"/>
      <c r="E4" s="57"/>
      <c r="F4" s="35"/>
      <c r="G4" s="35"/>
      <c r="H4" s="35"/>
      <c r="I4" s="35"/>
      <c r="J4" s="35"/>
      <c r="K4" s="35"/>
      <c r="L4" s="35"/>
      <c r="M4" s="35"/>
    </row>
    <row r="5" spans="1:16">
      <c r="A5" s="61"/>
      <c r="B5" s="61"/>
      <c r="C5" s="61"/>
      <c r="D5" s="62"/>
      <c r="E5" s="62"/>
      <c r="F5" s="62"/>
      <c r="G5" s="62"/>
      <c r="H5" s="62"/>
      <c r="I5" s="62"/>
      <c r="J5" s="62"/>
      <c r="K5" s="62"/>
      <c r="L5" s="62"/>
      <c r="M5" s="62"/>
    </row>
    <row r="6" spans="1:16" ht="17.399999999999999">
      <c r="A6" s="61"/>
      <c r="B6" s="61"/>
      <c r="C6" s="60"/>
      <c r="D6" s="57"/>
      <c r="E6" s="57"/>
      <c r="F6" s="35"/>
      <c r="G6" s="35"/>
      <c r="H6" s="35"/>
      <c r="I6" s="35"/>
      <c r="J6" s="35"/>
      <c r="K6" s="35"/>
      <c r="L6" s="35"/>
      <c r="M6" s="35"/>
    </row>
    <row r="7" spans="1:16" s="12" customFormat="1" ht="52.8">
      <c r="A7" s="69" t="s">
        <v>204</v>
      </c>
      <c r="B7" s="69" t="s">
        <v>205</v>
      </c>
      <c r="C7" s="84" t="s">
        <v>189</v>
      </c>
      <c r="D7" s="69" t="s">
        <v>190</v>
      </c>
      <c r="E7" s="84" t="s">
        <v>201</v>
      </c>
      <c r="F7" s="84" t="s">
        <v>202</v>
      </c>
      <c r="G7" s="84" t="s">
        <v>73</v>
      </c>
      <c r="H7" s="84" t="s">
        <v>203</v>
      </c>
      <c r="I7" s="84" t="s">
        <v>289</v>
      </c>
      <c r="J7" s="84" t="s">
        <v>191</v>
      </c>
      <c r="K7" s="84" t="s">
        <v>192</v>
      </c>
      <c r="L7" s="84" t="s">
        <v>67</v>
      </c>
      <c r="M7" s="84" t="s">
        <v>86</v>
      </c>
      <c r="N7" s="84" t="s">
        <v>369</v>
      </c>
      <c r="O7" s="85" t="s">
        <v>370</v>
      </c>
      <c r="P7" s="85" t="s">
        <v>371</v>
      </c>
    </row>
    <row r="8" spans="1:16" s="12" customFormat="1">
      <c r="A8" s="65" t="s">
        <v>41</v>
      </c>
      <c r="B8" s="65" t="s">
        <v>42</v>
      </c>
      <c r="C8" s="65" t="s">
        <v>40</v>
      </c>
      <c r="D8" s="65" t="s">
        <v>43</v>
      </c>
      <c r="E8" s="65" t="s">
        <v>44</v>
      </c>
      <c r="F8" s="65" t="s">
        <v>45</v>
      </c>
      <c r="G8" s="65" t="s">
        <v>46</v>
      </c>
      <c r="H8" s="65" t="s">
        <v>47</v>
      </c>
      <c r="I8" s="65" t="s">
        <v>48</v>
      </c>
      <c r="J8" s="65" t="s">
        <v>49</v>
      </c>
      <c r="K8" s="65" t="s">
        <v>50</v>
      </c>
      <c r="L8" s="65" t="s">
        <v>51</v>
      </c>
      <c r="M8" s="65" t="s">
        <v>52</v>
      </c>
      <c r="N8" s="65" t="s">
        <v>53</v>
      </c>
      <c r="O8" s="65" t="s">
        <v>54</v>
      </c>
      <c r="P8" s="65" t="s">
        <v>55</v>
      </c>
    </row>
    <row r="9" spans="1:16" s="12" customFormat="1">
      <c r="A9" s="157"/>
      <c r="B9" s="157"/>
      <c r="C9" s="157"/>
      <c r="D9" s="157"/>
      <c r="E9" s="157"/>
      <c r="F9" s="68"/>
      <c r="G9" s="157"/>
      <c r="H9" s="157"/>
      <c r="I9" s="157"/>
      <c r="J9" s="157"/>
      <c r="K9" s="157" t="e">
        <f>J9/I9</f>
        <v>#DIV/0!</v>
      </c>
      <c r="L9" s="157"/>
      <c r="M9" s="157"/>
      <c r="N9" s="156"/>
    </row>
    <row r="10" spans="1:16" s="12" customFormat="1">
      <c r="A10" s="63"/>
      <c r="B10" s="63"/>
      <c r="C10" s="109"/>
      <c r="D10" s="109"/>
      <c r="E10" s="109"/>
      <c r="F10" s="109"/>
      <c r="G10" s="109"/>
      <c r="H10" s="109"/>
      <c r="I10" s="109"/>
      <c r="J10" s="109"/>
      <c r="K10" s="109"/>
      <c r="L10" s="109"/>
      <c r="M10" s="109"/>
    </row>
    <row r="11" spans="1:16" s="12" customFormat="1">
      <c r="A11" s="64"/>
      <c r="B11" s="64"/>
      <c r="C11" s="64"/>
      <c r="E11" s="109"/>
      <c r="F11" s="109"/>
      <c r="G11" s="109"/>
      <c r="H11" s="109"/>
      <c r="I11" s="109"/>
      <c r="J11" s="109"/>
      <c r="K11" s="109"/>
      <c r="L11" s="109"/>
      <c r="M11" s="109"/>
    </row>
    <row r="12" spans="1:16" s="12" customFormat="1">
      <c r="A12" s="11" t="s">
        <v>193</v>
      </c>
      <c r="B12" s="14"/>
      <c r="C12" s="109"/>
      <c r="D12" s="109"/>
      <c r="E12" s="109"/>
      <c r="F12" s="109"/>
      <c r="G12" s="109"/>
      <c r="H12" s="109"/>
      <c r="I12" s="109"/>
      <c r="J12" s="109"/>
      <c r="K12" s="109"/>
      <c r="L12" s="109"/>
      <c r="M12" s="109"/>
    </row>
    <row r="13" spans="1:16" s="12" customFormat="1">
      <c r="A13" s="11" t="s">
        <v>41</v>
      </c>
      <c r="B13" s="109" t="s">
        <v>194</v>
      </c>
      <c r="C13" s="109"/>
      <c r="D13" s="109"/>
      <c r="E13" s="109"/>
      <c r="F13" s="109"/>
      <c r="G13" s="109"/>
      <c r="H13" s="109"/>
      <c r="I13" s="109"/>
      <c r="J13" s="109"/>
      <c r="K13" s="109"/>
      <c r="L13" s="109"/>
    </row>
    <row r="14" spans="1:16" s="12" customFormat="1">
      <c r="A14" s="11" t="s">
        <v>42</v>
      </c>
      <c r="B14" s="12" t="s">
        <v>233</v>
      </c>
      <c r="C14" s="109"/>
      <c r="D14" s="109"/>
      <c r="E14" s="109"/>
      <c r="F14" s="109"/>
      <c r="G14" s="109"/>
      <c r="H14" s="109"/>
      <c r="I14" s="109"/>
      <c r="J14" s="109"/>
      <c r="K14" s="109"/>
      <c r="L14" s="109"/>
    </row>
    <row r="15" spans="1:16" s="12" customFormat="1">
      <c r="A15" s="11" t="s">
        <v>40</v>
      </c>
      <c r="B15" s="109" t="s">
        <v>195</v>
      </c>
      <c r="C15" s="109"/>
      <c r="D15" s="109"/>
      <c r="E15" s="109"/>
      <c r="F15" s="109"/>
      <c r="G15" s="109"/>
      <c r="H15" s="109"/>
      <c r="I15" s="109"/>
      <c r="J15" s="109"/>
      <c r="K15" s="109"/>
      <c r="L15" s="109"/>
    </row>
    <row r="16" spans="1:16" s="12" customFormat="1">
      <c r="A16" s="11" t="s">
        <v>43</v>
      </c>
      <c r="B16" s="109" t="s">
        <v>196</v>
      </c>
      <c r="C16" s="109"/>
      <c r="D16" s="109"/>
      <c r="E16" s="109"/>
      <c r="F16" s="109"/>
      <c r="G16" s="109"/>
      <c r="H16" s="109"/>
      <c r="I16" s="109"/>
      <c r="J16" s="109"/>
      <c r="K16" s="109"/>
      <c r="L16" s="109"/>
    </row>
    <row r="17" spans="1:13" s="12" customFormat="1">
      <c r="A17" s="11" t="s">
        <v>44</v>
      </c>
      <c r="B17" s="109" t="s">
        <v>197</v>
      </c>
      <c r="C17" s="109"/>
      <c r="D17" s="109"/>
      <c r="E17" s="109"/>
      <c r="F17" s="109"/>
      <c r="G17" s="109"/>
      <c r="H17" s="109"/>
      <c r="I17" s="109"/>
      <c r="J17" s="109"/>
      <c r="K17" s="109"/>
      <c r="L17" s="109"/>
    </row>
    <row r="18" spans="1:13" s="12" customFormat="1">
      <c r="A18" s="11" t="s">
        <v>45</v>
      </c>
      <c r="B18" s="109" t="s">
        <v>207</v>
      </c>
      <c r="C18" s="109"/>
      <c r="D18" s="109"/>
      <c r="E18" s="109"/>
      <c r="F18" s="109"/>
      <c r="G18" s="109"/>
      <c r="H18" s="109"/>
      <c r="I18" s="109"/>
      <c r="J18" s="109"/>
      <c r="K18" s="109"/>
      <c r="L18" s="109"/>
    </row>
    <row r="19" spans="1:13" s="12" customFormat="1">
      <c r="A19" s="11" t="s">
        <v>46</v>
      </c>
      <c r="B19" s="155" t="s">
        <v>208</v>
      </c>
      <c r="C19" s="109"/>
      <c r="D19" s="109"/>
      <c r="E19" s="109"/>
      <c r="F19" s="109"/>
      <c r="G19" s="109"/>
      <c r="H19" s="109"/>
      <c r="I19" s="109"/>
      <c r="J19" s="109"/>
      <c r="K19" s="109"/>
      <c r="L19" s="109"/>
    </row>
    <row r="20" spans="1:13" s="12" customFormat="1">
      <c r="A20" s="11" t="s">
        <v>47</v>
      </c>
      <c r="B20" s="109" t="s">
        <v>206</v>
      </c>
      <c r="C20" s="109"/>
      <c r="D20" s="109"/>
      <c r="E20" s="109"/>
      <c r="F20" s="109"/>
      <c r="G20" s="109"/>
      <c r="H20" s="109"/>
      <c r="I20" s="109"/>
      <c r="J20" s="109"/>
      <c r="K20" s="109"/>
      <c r="L20" s="109"/>
    </row>
    <row r="21" spans="1:13" s="12" customFormat="1">
      <c r="A21" s="11" t="s">
        <v>48</v>
      </c>
      <c r="B21" s="109" t="s">
        <v>296</v>
      </c>
      <c r="C21" s="109"/>
      <c r="D21" s="109"/>
      <c r="E21" s="109"/>
      <c r="F21" s="109"/>
      <c r="G21" s="109"/>
      <c r="H21" s="109"/>
      <c r="I21" s="109"/>
      <c r="J21" s="109"/>
      <c r="K21" s="109"/>
      <c r="L21" s="109"/>
    </row>
    <row r="22" spans="1:13" s="12" customFormat="1">
      <c r="A22" s="11" t="s">
        <v>49</v>
      </c>
      <c r="B22" s="109" t="s">
        <v>198</v>
      </c>
      <c r="C22" s="109"/>
      <c r="D22" s="109"/>
      <c r="E22" s="109"/>
      <c r="F22" s="109"/>
      <c r="G22" s="109"/>
      <c r="H22" s="109"/>
      <c r="I22" s="109"/>
      <c r="J22" s="109"/>
      <c r="K22" s="109"/>
      <c r="L22" s="109"/>
    </row>
    <row r="23" spans="1:13" s="12" customFormat="1">
      <c r="A23" s="11" t="s">
        <v>50</v>
      </c>
      <c r="B23" s="109" t="s">
        <v>199</v>
      </c>
      <c r="C23" s="109"/>
      <c r="D23" s="109"/>
      <c r="E23" s="109"/>
      <c r="F23" s="109"/>
      <c r="G23" s="109"/>
      <c r="H23" s="109"/>
      <c r="I23" s="109"/>
      <c r="J23" s="109"/>
      <c r="K23" s="109"/>
      <c r="L23" s="109"/>
    </row>
    <row r="24" spans="1:13" s="12" customFormat="1">
      <c r="A24" s="11" t="s">
        <v>51</v>
      </c>
      <c r="B24" s="109" t="s">
        <v>297</v>
      </c>
      <c r="C24" s="109"/>
      <c r="D24" s="109"/>
      <c r="E24" s="109"/>
      <c r="F24" s="109"/>
      <c r="G24" s="109"/>
      <c r="H24" s="109"/>
      <c r="I24" s="109"/>
      <c r="J24" s="109"/>
      <c r="K24" s="109"/>
      <c r="L24" s="109"/>
    </row>
    <row r="25" spans="1:13" s="12" customFormat="1">
      <c r="A25" s="11" t="s">
        <v>52</v>
      </c>
      <c r="B25" s="109" t="s">
        <v>200</v>
      </c>
      <c r="C25" s="109"/>
      <c r="D25" s="109"/>
      <c r="E25" s="109"/>
      <c r="F25" s="109"/>
      <c r="G25" s="109"/>
      <c r="H25" s="109"/>
      <c r="I25" s="109"/>
      <c r="J25" s="109"/>
      <c r="K25" s="109"/>
      <c r="L25" s="109"/>
    </row>
    <row r="26" spans="1:13" s="12" customFormat="1">
      <c r="A26" s="11" t="s">
        <v>53</v>
      </c>
      <c r="B26" s="155" t="s">
        <v>368</v>
      </c>
      <c r="C26" s="109"/>
      <c r="D26" s="109"/>
      <c r="E26" s="109"/>
      <c r="F26" s="109"/>
      <c r="G26" s="109"/>
      <c r="H26" s="109"/>
      <c r="I26" s="109"/>
      <c r="J26" s="109"/>
      <c r="K26" s="109"/>
      <c r="L26" s="109"/>
    </row>
    <row r="27" spans="1:13" s="12" customFormat="1">
      <c r="A27" s="11" t="s">
        <v>54</v>
      </c>
      <c r="B27" s="155" t="s">
        <v>366</v>
      </c>
      <c r="C27" s="109"/>
      <c r="D27" s="109"/>
      <c r="E27" s="109"/>
      <c r="F27" s="109"/>
      <c r="G27" s="109"/>
      <c r="H27" s="109"/>
      <c r="I27" s="109"/>
      <c r="J27" s="109"/>
      <c r="K27" s="109"/>
      <c r="L27" s="109"/>
    </row>
    <row r="28" spans="1:13" s="12" customFormat="1">
      <c r="A28" s="11" t="s">
        <v>55</v>
      </c>
      <c r="B28" s="155" t="s">
        <v>367</v>
      </c>
      <c r="C28" s="109"/>
      <c r="D28" s="109"/>
      <c r="E28" s="109"/>
      <c r="F28" s="109"/>
      <c r="G28" s="109"/>
      <c r="H28" s="109"/>
      <c r="I28" s="109"/>
      <c r="J28" s="109"/>
      <c r="K28" s="109"/>
      <c r="L28" s="109"/>
    </row>
    <row r="29" spans="1:13" s="12" customFormat="1">
      <c r="A29" s="11"/>
      <c r="B29" s="109"/>
      <c r="C29" s="109"/>
      <c r="D29" s="109"/>
      <c r="E29" s="109"/>
      <c r="F29" s="109"/>
      <c r="G29" s="109"/>
      <c r="H29" s="109"/>
      <c r="I29" s="109"/>
      <c r="J29" s="109"/>
      <c r="K29" s="109"/>
      <c r="L29" s="109"/>
    </row>
    <row r="30" spans="1:13" s="12" customFormat="1">
      <c r="A30" s="14"/>
      <c r="B30" s="109"/>
      <c r="C30" s="109"/>
      <c r="D30" s="109"/>
      <c r="E30" s="109"/>
      <c r="F30" s="109"/>
      <c r="G30" s="109"/>
      <c r="H30" s="109"/>
      <c r="I30" s="109"/>
      <c r="J30" s="109"/>
      <c r="K30" s="109"/>
      <c r="L30" s="109"/>
    </row>
    <row r="31" spans="1:13" s="12" customFormat="1">
      <c r="A31" s="14"/>
      <c r="C31" s="109"/>
      <c r="D31" s="109"/>
      <c r="E31" s="109"/>
      <c r="F31" s="109"/>
      <c r="G31" s="109"/>
      <c r="H31" s="109"/>
      <c r="I31" s="109"/>
      <c r="J31" s="109"/>
      <c r="K31" s="109"/>
      <c r="L31" s="109"/>
      <c r="M31" s="109"/>
    </row>
    <row r="32" spans="1:13" s="12" customFormat="1">
      <c r="A32" s="14"/>
      <c r="B32" s="14"/>
      <c r="C32" s="109"/>
      <c r="D32" s="109"/>
      <c r="E32" s="109"/>
      <c r="F32" s="109"/>
      <c r="G32" s="109"/>
      <c r="H32" s="109"/>
      <c r="I32" s="109"/>
      <c r="J32" s="109"/>
      <c r="K32" s="109"/>
      <c r="L32" s="109"/>
      <c r="M32" s="109"/>
    </row>
    <row r="33" spans="1:13" s="12" customFormat="1">
      <c r="A33" s="109"/>
      <c r="B33" s="109"/>
      <c r="C33" s="109"/>
      <c r="D33" s="109"/>
      <c r="E33" s="109"/>
      <c r="F33" s="109"/>
      <c r="G33" s="109"/>
      <c r="H33" s="109"/>
      <c r="I33" s="109"/>
      <c r="J33" s="109"/>
      <c r="K33" s="109"/>
      <c r="L33" s="109"/>
      <c r="M33" s="109"/>
    </row>
    <row r="34" spans="1:13" s="12" customFormat="1"/>
    <row r="35" spans="1:13" s="12" customFormat="1"/>
    <row r="36" spans="1:13" s="12" customFormat="1"/>
    <row r="37" spans="1:13" s="12" customFormat="1"/>
    <row r="38" spans="1:13" s="12" customFormat="1"/>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E31"/>
  <sheetViews>
    <sheetView zoomScaleNormal="100" workbookViewId="0"/>
  </sheetViews>
  <sheetFormatPr defaultColWidth="12.5546875" defaultRowHeight="15.6"/>
  <cols>
    <col min="1" max="1" width="63.33203125" style="35" customWidth="1"/>
    <col min="2" max="3" width="15.5546875" style="35" customWidth="1"/>
    <col min="4" max="4" width="21" style="35" customWidth="1"/>
    <col min="5" max="5" width="22.109375" style="35" customWidth="1"/>
    <col min="6" max="16384" width="12.5546875" style="35"/>
  </cols>
  <sheetData>
    <row r="1" spans="1:5" ht="17.399999999999999">
      <c r="A1" s="6" t="s">
        <v>0</v>
      </c>
      <c r="B1" s="115"/>
      <c r="C1" s="115"/>
      <c r="D1" s="115"/>
      <c r="E1" s="115"/>
    </row>
    <row r="2" spans="1:5">
      <c r="A2" s="115"/>
      <c r="B2" s="115"/>
      <c r="C2" s="115"/>
      <c r="D2" s="115"/>
      <c r="E2" s="115"/>
    </row>
    <row r="3" spans="1:5" ht="18" thickBot="1">
      <c r="A3" s="8" t="s">
        <v>209</v>
      </c>
      <c r="B3" s="115"/>
      <c r="C3" s="115"/>
      <c r="D3" s="115"/>
      <c r="E3" s="115"/>
    </row>
    <row r="4" spans="1:5" ht="16.2" thickBot="1">
      <c r="A4" s="116" t="s">
        <v>160</v>
      </c>
      <c r="B4" s="99" t="s">
        <v>150</v>
      </c>
      <c r="C4" s="117" t="s">
        <v>151</v>
      </c>
      <c r="D4" s="100" t="s">
        <v>348</v>
      </c>
      <c r="E4" s="100" t="s">
        <v>168</v>
      </c>
    </row>
    <row r="5" spans="1:5">
      <c r="A5" s="118" t="s">
        <v>210</v>
      </c>
      <c r="B5" s="119"/>
      <c r="C5" s="120"/>
      <c r="D5" s="110"/>
      <c r="E5" s="110"/>
    </row>
    <row r="6" spans="1:5">
      <c r="A6" s="121" t="s">
        <v>187</v>
      </c>
      <c r="B6" s="122">
        <f>B5-B7</f>
        <v>0</v>
      </c>
      <c r="C6" s="123"/>
      <c r="D6" s="107"/>
      <c r="E6" s="107"/>
    </row>
    <row r="7" spans="1:5" ht="16.2" thickBot="1">
      <c r="A7" s="124" t="s">
        <v>301</v>
      </c>
      <c r="B7" s="125">
        <f>B8+B9</f>
        <v>0</v>
      </c>
      <c r="C7" s="123"/>
      <c r="D7" s="106"/>
      <c r="E7" s="106"/>
    </row>
    <row r="8" spans="1:5" ht="16.2" thickBot="1">
      <c r="A8" s="126" t="s">
        <v>299</v>
      </c>
      <c r="B8" s="127"/>
      <c r="C8" s="128"/>
      <c r="D8" s="111"/>
      <c r="E8" s="111"/>
    </row>
    <row r="9" spans="1:5" ht="16.2" thickBot="1">
      <c r="A9" s="124" t="s">
        <v>275</v>
      </c>
      <c r="B9" s="129"/>
      <c r="C9" s="128"/>
      <c r="D9" s="112"/>
      <c r="E9" s="112"/>
    </row>
    <row r="10" spans="1:5">
      <c r="A10" s="121" t="s">
        <v>187</v>
      </c>
      <c r="B10" s="130">
        <f>B9-B11-B12</f>
        <v>0</v>
      </c>
      <c r="C10" s="128"/>
      <c r="D10" s="112"/>
      <c r="E10" s="112"/>
    </row>
    <row r="11" spans="1:5" ht="16.2" thickBot="1">
      <c r="A11" s="131" t="s">
        <v>222</v>
      </c>
      <c r="B11" s="132"/>
      <c r="C11" s="133"/>
      <c r="D11" s="113"/>
      <c r="E11" s="113"/>
    </row>
    <row r="12" spans="1:5">
      <c r="A12" s="118" t="s">
        <v>216</v>
      </c>
      <c r="B12" s="134"/>
      <c r="C12" s="135"/>
      <c r="D12" s="114"/>
      <c r="E12" s="114"/>
    </row>
    <row r="13" spans="1:5" ht="16.2" thickBot="1">
      <c r="A13" s="124" t="s">
        <v>187</v>
      </c>
      <c r="B13" s="136">
        <f>B12-B14</f>
        <v>0</v>
      </c>
      <c r="C13" s="137">
        <f>C14</f>
        <v>0</v>
      </c>
      <c r="D13" s="113"/>
      <c r="E13" s="113"/>
    </row>
    <row r="14" spans="1:5">
      <c r="A14" s="138" t="s">
        <v>217</v>
      </c>
      <c r="B14" s="139">
        <f>SUM(B15:B19)</f>
        <v>0</v>
      </c>
      <c r="C14" s="140">
        <f>C15+C16+C17+C18+C19</f>
        <v>0</v>
      </c>
      <c r="D14" s="111"/>
      <c r="E14" s="111"/>
    </row>
    <row r="15" spans="1:5">
      <c r="A15" s="121" t="s">
        <v>183</v>
      </c>
      <c r="B15" s="141">
        <f>B20</f>
        <v>0</v>
      </c>
      <c r="C15" s="142">
        <f>C20</f>
        <v>0</v>
      </c>
      <c r="D15" s="112"/>
      <c r="E15" s="112"/>
    </row>
    <row r="16" spans="1:5">
      <c r="A16" s="121" t="s">
        <v>245</v>
      </c>
      <c r="B16" s="143"/>
      <c r="C16" s="144"/>
      <c r="D16" s="112"/>
      <c r="E16" s="112"/>
    </row>
    <row r="17" spans="1:5">
      <c r="A17" s="121" t="s">
        <v>246</v>
      </c>
      <c r="B17" s="143"/>
      <c r="C17" s="144"/>
      <c r="D17" s="112"/>
      <c r="E17" s="112"/>
    </row>
    <row r="18" spans="1:5">
      <c r="A18" s="121" t="s">
        <v>247</v>
      </c>
      <c r="B18" s="143"/>
      <c r="C18" s="144"/>
      <c r="D18" s="112"/>
      <c r="E18" s="112"/>
    </row>
    <row r="19" spans="1:5" ht="16.2" thickBot="1">
      <c r="A19" s="124" t="s">
        <v>248</v>
      </c>
      <c r="B19" s="145"/>
      <c r="C19" s="146"/>
      <c r="D19" s="113"/>
      <c r="E19" s="113"/>
    </row>
    <row r="20" spans="1:5">
      <c r="A20" s="118" t="s">
        <v>211</v>
      </c>
      <c r="B20" s="147">
        <f>B21+B22+B23</f>
        <v>0</v>
      </c>
      <c r="C20" s="148">
        <f>C21+C22+C23</f>
        <v>0</v>
      </c>
      <c r="D20" s="114"/>
      <c r="E20" s="114"/>
    </row>
    <row r="21" spans="1:5">
      <c r="A21" s="121" t="s">
        <v>184</v>
      </c>
      <c r="B21" s="149"/>
      <c r="C21" s="150"/>
      <c r="D21" s="112"/>
      <c r="E21" s="112"/>
    </row>
    <row r="22" spans="1:5">
      <c r="A22" s="121" t="s">
        <v>185</v>
      </c>
      <c r="B22" s="149"/>
      <c r="C22" s="150"/>
      <c r="D22" s="112"/>
      <c r="E22" s="112"/>
    </row>
    <row r="23" spans="1:5" ht="16.2" thickBot="1">
      <c r="A23" s="124" t="s">
        <v>186</v>
      </c>
      <c r="B23" s="151"/>
      <c r="C23" s="152"/>
      <c r="D23" s="113"/>
      <c r="E23" s="113"/>
    </row>
    <row r="24" spans="1:5">
      <c r="A24" s="109"/>
      <c r="B24" s="109"/>
      <c r="C24" s="109"/>
      <c r="D24" s="109"/>
      <c r="E24" s="109"/>
    </row>
    <row r="25" spans="1:5">
      <c r="A25" s="109" t="s">
        <v>351</v>
      </c>
      <c r="B25" s="109"/>
      <c r="C25" s="109"/>
      <c r="D25" s="109"/>
      <c r="E25" s="109"/>
    </row>
    <row r="26" spans="1:5">
      <c r="A26" s="109"/>
      <c r="B26" s="109"/>
      <c r="C26" s="109"/>
      <c r="D26" s="109"/>
      <c r="E26" s="109"/>
    </row>
    <row r="27" spans="1:5">
      <c r="A27" s="153" t="s">
        <v>353</v>
      </c>
      <c r="B27" s="109"/>
      <c r="C27" s="109"/>
      <c r="D27" s="109"/>
      <c r="E27" s="109"/>
    </row>
    <row r="28" spans="1:5">
      <c r="A28" s="154" t="s">
        <v>352</v>
      </c>
      <c r="B28" s="109"/>
      <c r="C28" s="109"/>
      <c r="D28" s="109"/>
      <c r="E28" s="109"/>
    </row>
    <row r="29" spans="1:5">
      <c r="A29" s="109" t="s">
        <v>322</v>
      </c>
      <c r="B29" s="109"/>
      <c r="C29" s="109"/>
      <c r="D29" s="109"/>
      <c r="E29" s="109"/>
    </row>
    <row r="30" spans="1:5">
      <c r="A30" s="109" t="s">
        <v>323</v>
      </c>
      <c r="B30" s="109"/>
      <c r="C30" s="109"/>
      <c r="D30" s="109"/>
      <c r="E30" s="109"/>
    </row>
    <row r="31" spans="1:5">
      <c r="A31" s="109" t="s">
        <v>349</v>
      </c>
      <c r="B31" s="109"/>
      <c r="C31" s="109"/>
      <c r="D31" s="109"/>
      <c r="E31" s="109"/>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G7" sqref="F7:G7"/>
    </sheetView>
  </sheetViews>
  <sheetFormatPr defaultRowHeight="13.2"/>
  <cols>
    <col min="1" max="1" width="30.6640625" customWidth="1"/>
    <col min="2" max="3" width="15.6640625" customWidth="1"/>
    <col min="4" max="4" width="21.5546875" customWidth="1"/>
  </cols>
  <sheetData>
    <row r="1" spans="1:5" s="2" customFormat="1" ht="17.399999999999999">
      <c r="A1" s="6" t="s">
        <v>0</v>
      </c>
    </row>
    <row r="2" spans="1:5" s="2" customFormat="1" ht="17.399999999999999">
      <c r="A2" s="7"/>
      <c r="B2" s="4"/>
      <c r="C2" s="4"/>
      <c r="D2" s="4"/>
      <c r="E2" s="4"/>
    </row>
    <row r="3" spans="1:5" s="2" customFormat="1" ht="17.399999999999999">
      <c r="A3" s="8" t="s">
        <v>265</v>
      </c>
    </row>
    <row r="4" spans="1:5" s="2" customFormat="1" ht="18" thickBot="1">
      <c r="A4" s="8"/>
    </row>
    <row r="5" spans="1:5" s="32" customFormat="1" ht="27" thickBot="1">
      <c r="B5" s="72" t="s">
        <v>259</v>
      </c>
      <c r="C5" s="72" t="s">
        <v>260</v>
      </c>
      <c r="D5" s="73" t="s">
        <v>266</v>
      </c>
      <c r="E5" s="74"/>
    </row>
    <row r="6" spans="1:5" s="75" customFormat="1">
      <c r="B6" s="76"/>
      <c r="C6" s="76"/>
      <c r="D6" s="77"/>
    </row>
    <row r="7" spans="1:5" s="79" customFormat="1" ht="52.8">
      <c r="A7" s="3" t="s">
        <v>270</v>
      </c>
      <c r="B7" s="78"/>
      <c r="C7" s="78"/>
      <c r="D7" s="78"/>
    </row>
    <row r="8" spans="1:5" s="79" customFormat="1">
      <c r="A8" s="3"/>
      <c r="B8" s="78"/>
      <c r="C8" s="78"/>
      <c r="D8" s="78"/>
    </row>
    <row r="9" spans="1:5" s="79" customFormat="1" ht="52.8">
      <c r="A9" s="3" t="s">
        <v>271</v>
      </c>
      <c r="B9" s="78"/>
      <c r="C9" s="78"/>
      <c r="D9" s="78"/>
    </row>
    <row r="10" spans="1:5" s="79" customFormat="1">
      <c r="A10" s="3"/>
      <c r="B10" s="78"/>
      <c r="C10" s="78"/>
      <c r="D10" s="78"/>
    </row>
    <row r="11" spans="1:5" s="79" customFormat="1" ht="26.4">
      <c r="A11" s="3" t="s">
        <v>272</v>
      </c>
      <c r="B11" s="78"/>
      <c r="C11" s="78"/>
      <c r="D11" s="78"/>
    </row>
    <row r="12" spans="1:5" ht="13.8" thickBot="1">
      <c r="A12" s="80"/>
      <c r="B12" s="81"/>
      <c r="C12" s="81"/>
      <c r="D12" s="81"/>
    </row>
    <row r="14" spans="1:5">
      <c r="A14" t="s">
        <v>261</v>
      </c>
    </row>
    <row r="15" spans="1:5">
      <c r="A15" t="s">
        <v>262</v>
      </c>
    </row>
    <row r="16" spans="1:5">
      <c r="A16" t="s">
        <v>263</v>
      </c>
    </row>
    <row r="17" spans="1:1">
      <c r="A17" t="s">
        <v>264</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E19" sqref="E19"/>
    </sheetView>
  </sheetViews>
  <sheetFormatPr defaultColWidth="8.6640625" defaultRowHeight="14.4"/>
  <cols>
    <col min="1" max="1" width="49.6640625" style="186" customWidth="1"/>
    <col min="2" max="5" width="15.6640625" style="186" customWidth="1"/>
    <col min="6" max="16384" width="8.6640625" style="186"/>
  </cols>
  <sheetData>
    <row r="1" spans="1:7" ht="17.399999999999999">
      <c r="A1" s="185" t="s">
        <v>427</v>
      </c>
    </row>
    <row r="3" spans="1:7" ht="17.399999999999999">
      <c r="A3" s="187" t="s">
        <v>428</v>
      </c>
    </row>
    <row r="4" spans="1:7" ht="15" thickBot="1"/>
    <row r="5" spans="1:7" ht="15" thickBot="1">
      <c r="A5" s="188"/>
      <c r="B5" s="289" t="s">
        <v>429</v>
      </c>
      <c r="C5" s="290"/>
      <c r="D5" s="289" t="s">
        <v>460</v>
      </c>
      <c r="E5" s="290"/>
    </row>
    <row r="6" spans="1:7">
      <c r="A6" s="189"/>
      <c r="B6" s="190" t="s">
        <v>430</v>
      </c>
      <c r="C6" s="191" t="s">
        <v>431</v>
      </c>
      <c r="D6" s="190" t="s">
        <v>430</v>
      </c>
      <c r="E6" s="191" t="s">
        <v>431</v>
      </c>
    </row>
    <row r="7" spans="1:7" ht="15" thickBot="1">
      <c r="A7" s="192"/>
      <c r="B7" s="193"/>
      <c r="C7" s="194"/>
      <c r="D7" s="193"/>
      <c r="E7" s="195"/>
    </row>
    <row r="8" spans="1:7">
      <c r="A8" s="196" t="s">
        <v>432</v>
      </c>
      <c r="B8" s="197"/>
      <c r="C8" s="198"/>
      <c r="D8" s="197"/>
      <c r="E8" s="199"/>
      <c r="F8" s="200"/>
      <c r="G8" s="200"/>
    </row>
    <row r="9" spans="1:7">
      <c r="A9" s="201" t="s">
        <v>433</v>
      </c>
      <c r="B9" s="202"/>
      <c r="C9" s="203"/>
      <c r="D9" s="202"/>
      <c r="E9" s="204"/>
      <c r="F9" s="200"/>
      <c r="G9" s="200"/>
    </row>
    <row r="10" spans="1:7">
      <c r="A10" s="201" t="s">
        <v>434</v>
      </c>
      <c r="B10" s="202"/>
      <c r="C10" s="203"/>
      <c r="D10" s="202"/>
      <c r="E10" s="204"/>
      <c r="F10" s="200"/>
      <c r="G10" s="200"/>
    </row>
    <row r="11" spans="1:7">
      <c r="A11" s="205" t="s">
        <v>435</v>
      </c>
      <c r="B11" s="206"/>
      <c r="C11" s="207"/>
      <c r="D11" s="206"/>
      <c r="E11" s="208"/>
      <c r="F11" s="200"/>
      <c r="G11" s="200"/>
    </row>
    <row r="12" spans="1:7" ht="39.6">
      <c r="A12" s="209" t="s">
        <v>436</v>
      </c>
      <c r="B12" s="197"/>
      <c r="C12" s="198"/>
      <c r="D12" s="197"/>
      <c r="E12" s="199"/>
      <c r="F12" s="200"/>
      <c r="G12" s="200"/>
    </row>
    <row r="13" spans="1:7">
      <c r="A13" s="201" t="s">
        <v>433</v>
      </c>
      <c r="B13" s="202"/>
      <c r="C13" s="203"/>
      <c r="D13" s="202"/>
      <c r="E13" s="204"/>
      <c r="F13" s="200"/>
      <c r="G13" s="200"/>
    </row>
    <row r="14" spans="1:7">
      <c r="A14" s="201" t="s">
        <v>434</v>
      </c>
      <c r="B14" s="202"/>
      <c r="C14" s="203"/>
      <c r="D14" s="202"/>
      <c r="E14" s="204"/>
      <c r="F14" s="200"/>
      <c r="G14" s="200"/>
    </row>
    <row r="15" spans="1:7">
      <c r="A15" s="205" t="s">
        <v>435</v>
      </c>
      <c r="B15" s="206"/>
      <c r="C15" s="207"/>
      <c r="D15" s="206"/>
      <c r="E15" s="208"/>
      <c r="F15" s="200"/>
      <c r="G15" s="200"/>
    </row>
    <row r="16" spans="1:7">
      <c r="A16" s="201" t="s">
        <v>437</v>
      </c>
      <c r="B16" s="197"/>
      <c r="C16" s="198"/>
      <c r="D16" s="197"/>
      <c r="E16" s="199"/>
      <c r="F16" s="200"/>
      <c r="G16" s="200"/>
    </row>
    <row r="17" spans="1:7">
      <c r="A17" s="201" t="s">
        <v>433</v>
      </c>
      <c r="B17" s="202"/>
      <c r="C17" s="203"/>
      <c r="D17" s="210"/>
      <c r="E17" s="211"/>
      <c r="F17" s="200"/>
      <c r="G17" s="200"/>
    </row>
    <row r="18" spans="1:7">
      <c r="A18" s="201" t="s">
        <v>434</v>
      </c>
      <c r="B18" s="202"/>
      <c r="C18" s="203"/>
      <c r="D18" s="210"/>
      <c r="E18" s="211"/>
      <c r="F18" s="200"/>
      <c r="G18" s="200"/>
    </row>
    <row r="19" spans="1:7" ht="15" thickBot="1">
      <c r="A19" s="212" t="s">
        <v>435</v>
      </c>
      <c r="B19" s="213"/>
      <c r="C19" s="214"/>
      <c r="D19" s="215"/>
      <c r="E19" s="216"/>
      <c r="F19" s="200"/>
      <c r="G19" s="200"/>
    </row>
  </sheetData>
  <mergeCells count="2">
    <mergeCell ref="B5:C5"/>
    <mergeCell ref="D5:E5"/>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Normal="100" workbookViewId="0">
      <selection activeCell="E25" sqref="E25"/>
    </sheetView>
  </sheetViews>
  <sheetFormatPr defaultRowHeight="13.2"/>
  <cols>
    <col min="1" max="1" width="9" customWidth="1"/>
    <col min="2" max="2" width="27.6640625" customWidth="1"/>
    <col min="3" max="3" width="17.33203125" customWidth="1"/>
    <col min="4" max="4" width="17.6640625" customWidth="1"/>
  </cols>
  <sheetData>
    <row r="1" spans="1:4" ht="17.399999999999999">
      <c r="A1" s="6" t="s">
        <v>0</v>
      </c>
    </row>
    <row r="2" spans="1:4" ht="17.399999999999999">
      <c r="A2" s="2"/>
    </row>
    <row r="3" spans="1:4" ht="17.399999999999999">
      <c r="A3" s="8" t="s">
        <v>304</v>
      </c>
    </row>
    <row r="4" spans="1:4" ht="17.399999999999999">
      <c r="A4" s="2"/>
    </row>
    <row r="5" spans="1:4" ht="12.6" customHeight="1">
      <c r="A5" s="281" t="s">
        <v>305</v>
      </c>
      <c r="B5" s="283" t="s">
        <v>306</v>
      </c>
      <c r="C5" s="285" t="s">
        <v>307</v>
      </c>
      <c r="D5" s="286"/>
    </row>
    <row r="6" spans="1:4" ht="23.4">
      <c r="A6" s="282"/>
      <c r="B6" s="284"/>
      <c r="C6" s="86" t="s">
        <v>308</v>
      </c>
      <c r="D6" s="87" t="s">
        <v>309</v>
      </c>
    </row>
    <row r="7" spans="1:4">
      <c r="A7" s="88" t="s">
        <v>41</v>
      </c>
      <c r="B7" s="89" t="s">
        <v>70</v>
      </c>
      <c r="C7" s="89"/>
      <c r="D7" s="90"/>
    </row>
    <row r="8" spans="1:4">
      <c r="A8" s="88" t="s">
        <v>227</v>
      </c>
      <c r="B8" s="89" t="s">
        <v>404</v>
      </c>
      <c r="C8" s="89"/>
      <c r="D8" s="90"/>
    </row>
    <row r="9" spans="1:4">
      <c r="A9" s="88" t="s">
        <v>42</v>
      </c>
      <c r="B9" s="89" t="s">
        <v>71</v>
      </c>
      <c r="C9" s="89"/>
      <c r="D9" s="89"/>
    </row>
    <row r="10" spans="1:4">
      <c r="A10" s="88" t="s">
        <v>225</v>
      </c>
      <c r="B10" s="219" t="s">
        <v>422</v>
      </c>
      <c r="C10" s="89"/>
      <c r="D10" s="89"/>
    </row>
    <row r="11" spans="1:4">
      <c r="A11" s="88" t="s">
        <v>225</v>
      </c>
      <c r="B11" s="219" t="s">
        <v>417</v>
      </c>
      <c r="C11" s="89"/>
      <c r="D11" s="89"/>
    </row>
    <row r="12" spans="1:4">
      <c r="A12" s="88" t="s">
        <v>225</v>
      </c>
      <c r="B12" s="219" t="s">
        <v>418</v>
      </c>
      <c r="C12" s="89"/>
      <c r="D12" s="89"/>
    </row>
    <row r="13" spans="1:4" ht="26.4">
      <c r="A13" s="88" t="s">
        <v>225</v>
      </c>
      <c r="B13" s="219" t="s">
        <v>419</v>
      </c>
      <c r="C13" s="89"/>
      <c r="D13" s="89"/>
    </row>
    <row r="14" spans="1:4" ht="26.4">
      <c r="A14" s="88" t="s">
        <v>225</v>
      </c>
      <c r="B14" s="219" t="s">
        <v>420</v>
      </c>
      <c r="C14" s="89"/>
      <c r="D14" s="89"/>
    </row>
    <row r="15" spans="1:4">
      <c r="A15" s="88" t="s">
        <v>225</v>
      </c>
      <c r="B15" s="219" t="s">
        <v>421</v>
      </c>
      <c r="C15" s="89"/>
      <c r="D15" s="89"/>
    </row>
    <row r="16" spans="1:4" ht="26.4">
      <c r="A16" s="88" t="s">
        <v>225</v>
      </c>
      <c r="B16" s="219" t="s">
        <v>423</v>
      </c>
      <c r="C16" s="89"/>
      <c r="D16" s="89"/>
    </row>
    <row r="17" spans="1:4">
      <c r="A17" s="88" t="s">
        <v>225</v>
      </c>
      <c r="B17" s="219" t="s">
        <v>424</v>
      </c>
      <c r="C17" s="89"/>
      <c r="D17" s="89"/>
    </row>
    <row r="18" spans="1:4">
      <c r="A18" s="88" t="s">
        <v>225</v>
      </c>
      <c r="B18" s="219" t="s">
        <v>425</v>
      </c>
      <c r="C18" s="89"/>
      <c r="D18" s="89"/>
    </row>
    <row r="19" spans="1:4">
      <c r="A19" s="88" t="s">
        <v>43</v>
      </c>
      <c r="B19" s="89" t="s">
        <v>72</v>
      </c>
      <c r="C19" s="89"/>
      <c r="D19" s="89"/>
    </row>
    <row r="20" spans="1:4">
      <c r="A20" s="91"/>
      <c r="B20" s="89" t="s">
        <v>73</v>
      </c>
      <c r="C20" s="89"/>
      <c r="D20" s="89"/>
    </row>
    <row r="21" spans="1:4">
      <c r="A21" s="88"/>
      <c r="B21" s="89" t="s">
        <v>74</v>
      </c>
      <c r="C21" s="89"/>
      <c r="D21" s="89"/>
    </row>
    <row r="22" spans="1:4">
      <c r="A22" s="88" t="s">
        <v>44</v>
      </c>
      <c r="B22" s="89" t="s">
        <v>75</v>
      </c>
      <c r="C22" s="89"/>
      <c r="D22" s="89"/>
    </row>
    <row r="23" spans="1:4">
      <c r="A23" s="88" t="s">
        <v>46</v>
      </c>
      <c r="B23" s="89" t="s">
        <v>76</v>
      </c>
      <c r="C23" s="89"/>
      <c r="D23" s="89"/>
    </row>
    <row r="24" spans="1:4">
      <c r="A24" s="88" t="s">
        <v>47</v>
      </c>
      <c r="B24" s="89" t="s">
        <v>77</v>
      </c>
      <c r="C24" s="89"/>
      <c r="D24" s="89"/>
    </row>
    <row r="25" spans="1:4">
      <c r="A25" s="88" t="s">
        <v>48</v>
      </c>
      <c r="B25" s="89" t="s">
        <v>97</v>
      </c>
      <c r="C25" s="89"/>
      <c r="D25" s="89"/>
    </row>
    <row r="26" spans="1:4">
      <c r="A26" s="88" t="s">
        <v>49</v>
      </c>
      <c r="B26" s="89" t="s">
        <v>310</v>
      </c>
      <c r="C26" s="89"/>
      <c r="D26" s="89"/>
    </row>
    <row r="27" spans="1:4" ht="26.4">
      <c r="A27" s="92"/>
      <c r="B27" s="93" t="s">
        <v>311</v>
      </c>
      <c r="C27" s="93"/>
      <c r="D27" s="93"/>
    </row>
    <row r="28" spans="1:4">
      <c r="A28" s="88" t="s">
        <v>50</v>
      </c>
      <c r="B28" s="89" t="s">
        <v>312</v>
      </c>
      <c r="C28" s="89"/>
      <c r="D28" s="89"/>
    </row>
    <row r="29" spans="1:4">
      <c r="A29" s="88" t="s">
        <v>51</v>
      </c>
      <c r="B29" s="89" t="s">
        <v>78</v>
      </c>
      <c r="C29" s="89"/>
      <c r="D29" s="89"/>
    </row>
    <row r="30" spans="1:4">
      <c r="A30" s="88" t="s">
        <v>52</v>
      </c>
      <c r="B30" s="89" t="s">
        <v>313</v>
      </c>
      <c r="C30" s="89"/>
      <c r="D30" s="89"/>
    </row>
    <row r="31" spans="1:4">
      <c r="A31" s="88" t="s">
        <v>53</v>
      </c>
      <c r="B31" s="89" t="s">
        <v>314</v>
      </c>
      <c r="C31" s="89"/>
      <c r="D31" s="89"/>
    </row>
    <row r="32" spans="1:4">
      <c r="A32" s="88" t="s">
        <v>54</v>
      </c>
      <c r="B32" s="89" t="s">
        <v>315</v>
      </c>
      <c r="C32" s="89"/>
      <c r="D32" s="89"/>
    </row>
    <row r="33" spans="1:4">
      <c r="A33" s="88" t="s">
        <v>55</v>
      </c>
      <c r="B33" s="89" t="s">
        <v>80</v>
      </c>
      <c r="C33" s="89"/>
      <c r="D33" s="89"/>
    </row>
    <row r="34" spans="1:4">
      <c r="A34" s="88" t="s">
        <v>56</v>
      </c>
      <c r="B34" s="89" t="s">
        <v>81</v>
      </c>
      <c r="C34" s="89"/>
      <c r="D34" s="89"/>
    </row>
    <row r="35" spans="1:4">
      <c r="A35" s="88" t="s">
        <v>57</v>
      </c>
      <c r="B35" s="89" t="s">
        <v>82</v>
      </c>
      <c r="C35" s="89"/>
      <c r="D35" s="89"/>
    </row>
    <row r="36" spans="1:4">
      <c r="A36" s="88" t="s">
        <v>58</v>
      </c>
      <c r="B36" s="89" t="s">
        <v>316</v>
      </c>
      <c r="C36" s="89"/>
      <c r="D36" s="89"/>
    </row>
    <row r="37" spans="1:4">
      <c r="A37" s="88" t="s">
        <v>59</v>
      </c>
      <c r="B37" s="89" t="s">
        <v>79</v>
      </c>
      <c r="C37" s="89"/>
      <c r="D37" s="89"/>
    </row>
    <row r="38" spans="1:4">
      <c r="A38" s="88" t="s">
        <v>61</v>
      </c>
      <c r="B38" s="89" t="s">
        <v>317</v>
      </c>
      <c r="C38" s="89"/>
      <c r="D38" s="89"/>
    </row>
    <row r="39" spans="1:4">
      <c r="A39" s="88" t="s">
        <v>61</v>
      </c>
      <c r="B39" s="89" t="s">
        <v>318</v>
      </c>
      <c r="C39" s="89"/>
      <c r="D39" s="89"/>
    </row>
    <row r="40" spans="1:4">
      <c r="A40" s="88" t="s">
        <v>62</v>
      </c>
      <c r="B40" s="89" t="s">
        <v>68</v>
      </c>
      <c r="C40" s="89"/>
      <c r="D40" s="89"/>
    </row>
    <row r="41" spans="1:4" ht="26.4">
      <c r="A41" s="88" t="s">
        <v>63</v>
      </c>
      <c r="B41" s="89" t="s">
        <v>373</v>
      </c>
      <c r="C41" s="89"/>
      <c r="D41" s="89"/>
    </row>
    <row r="42" spans="1:4">
      <c r="A42" s="88" t="s">
        <v>64</v>
      </c>
      <c r="B42" s="89" t="s">
        <v>84</v>
      </c>
      <c r="C42" s="89"/>
      <c r="D42" s="89"/>
    </row>
    <row r="43" spans="1:4">
      <c r="A43" s="88" t="s">
        <v>65</v>
      </c>
      <c r="B43" s="89" t="s">
        <v>319</v>
      </c>
      <c r="C43" s="89"/>
      <c r="D43" s="89"/>
    </row>
    <row r="44" spans="1:4">
      <c r="A44" s="88" t="s">
        <v>66</v>
      </c>
      <c r="B44" s="89" t="s">
        <v>320</v>
      </c>
      <c r="C44" s="89"/>
      <c r="D44" s="89"/>
    </row>
    <row r="45" spans="1:4">
      <c r="B45" s="95"/>
    </row>
    <row r="46" spans="1:4" s="95" customFormat="1">
      <c r="A46" s="94" t="s">
        <v>193</v>
      </c>
    </row>
    <row r="47" spans="1:4" s="95" customFormat="1">
      <c r="A47" s="96" t="s">
        <v>321</v>
      </c>
    </row>
    <row r="48" spans="1:4" s="95" customFormat="1">
      <c r="A48" s="96" t="s">
        <v>322</v>
      </c>
    </row>
    <row r="49" spans="1:2" s="95" customFormat="1">
      <c r="A49" s="96" t="s">
        <v>323</v>
      </c>
      <c r="B49"/>
    </row>
    <row r="50" spans="1:2">
      <c r="A50" s="97" t="s">
        <v>324</v>
      </c>
    </row>
    <row r="51" spans="1:2">
      <c r="A51" s="97" t="s">
        <v>325</v>
      </c>
    </row>
    <row r="52" spans="1:2">
      <c r="A52" s="97" t="s">
        <v>326</v>
      </c>
    </row>
  </sheetData>
  <mergeCells count="3">
    <mergeCell ref="A5:A6"/>
    <mergeCell ref="B5:B6"/>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D19" sqref="D19"/>
    </sheetView>
  </sheetViews>
  <sheetFormatPr defaultColWidth="9.109375" defaultRowHeight="14.4"/>
  <cols>
    <col min="1" max="1" width="50.109375" style="220" customWidth="1"/>
    <col min="2" max="2" width="27" style="220" customWidth="1"/>
    <col min="3" max="3" width="39.44140625" style="220" customWidth="1"/>
    <col min="4" max="4" width="33.33203125" style="220" customWidth="1"/>
    <col min="5" max="16384" width="9.109375" style="220"/>
  </cols>
  <sheetData>
    <row r="1" spans="1:4" ht="17.399999999999999">
      <c r="A1" s="217" t="s">
        <v>0</v>
      </c>
    </row>
    <row r="3" spans="1:4" ht="17.399999999999999">
      <c r="A3" s="238" t="s">
        <v>438</v>
      </c>
    </row>
    <row r="5" spans="1:4">
      <c r="A5" s="237"/>
      <c r="B5" s="236" t="s">
        <v>439</v>
      </c>
      <c r="C5" s="236" t="s">
        <v>440</v>
      </c>
      <c r="D5" s="236" t="s">
        <v>441</v>
      </c>
    </row>
    <row r="6" spans="1:4" ht="24.9" customHeight="1">
      <c r="A6" s="233" t="s">
        <v>442</v>
      </c>
      <c r="B6" s="235"/>
      <c r="C6" s="235"/>
      <c r="D6" s="235"/>
    </row>
    <row r="7" spans="1:4" ht="24.9" customHeight="1">
      <c r="A7" s="233" t="s">
        <v>443</v>
      </c>
      <c r="B7" s="234"/>
      <c r="C7" s="234"/>
      <c r="D7" s="234"/>
    </row>
    <row r="8" spans="1:4" ht="24.9" customHeight="1">
      <c r="A8" s="233" t="s">
        <v>444</v>
      </c>
      <c r="B8" s="232">
        <f>B6*B7</f>
        <v>0</v>
      </c>
      <c r="C8" s="232">
        <f>C6*C7</f>
        <v>0</v>
      </c>
      <c r="D8" s="232">
        <f>D6*D7</f>
        <v>0</v>
      </c>
    </row>
    <row r="9" spans="1:4" ht="24.9" customHeight="1">
      <c r="A9" s="233" t="s">
        <v>445</v>
      </c>
      <c r="B9" s="234"/>
      <c r="C9" s="234"/>
      <c r="D9" s="234"/>
    </row>
    <row r="10" spans="1:4" ht="24.9" customHeight="1">
      <c r="A10" s="233" t="s">
        <v>446</v>
      </c>
      <c r="B10" s="232">
        <f>B6*B9</f>
        <v>0</v>
      </c>
      <c r="C10" s="232">
        <f>C6*C9</f>
        <v>0</v>
      </c>
      <c r="D10" s="232">
        <f>D6*D9</f>
        <v>0</v>
      </c>
    </row>
    <row r="11" spans="1:4" ht="24.9" customHeight="1">
      <c r="A11" s="233" t="s">
        <v>447</v>
      </c>
      <c r="B11" s="232">
        <f>B8-B10</f>
        <v>0</v>
      </c>
      <c r="C11" s="232">
        <f>C8-C10</f>
        <v>0</v>
      </c>
      <c r="D11" s="232">
        <f>D8-D10</f>
        <v>0</v>
      </c>
    </row>
    <row r="17" spans="1:3" ht="17.399999999999999">
      <c r="A17" s="231" t="s">
        <v>482</v>
      </c>
    </row>
    <row r="19" spans="1:3" ht="68.25" customHeight="1">
      <c r="A19" s="230" t="s">
        <v>481</v>
      </c>
      <c r="B19" s="230" t="s">
        <v>480</v>
      </c>
      <c r="C19" s="230" t="s">
        <v>479</v>
      </c>
    </row>
    <row r="20" spans="1:3" ht="26.4">
      <c r="A20" s="224" t="s">
        <v>478</v>
      </c>
      <c r="B20" s="221"/>
      <c r="C20" s="221"/>
    </row>
    <row r="21" spans="1:3">
      <c r="A21" s="229" t="s">
        <v>477</v>
      </c>
      <c r="B21" s="221"/>
      <c r="C21" s="221"/>
    </row>
    <row r="22" spans="1:3" ht="26.4">
      <c r="A22" s="224" t="s">
        <v>476</v>
      </c>
      <c r="B22" s="221"/>
      <c r="C22" s="221"/>
    </row>
    <row r="23" spans="1:3">
      <c r="A23" s="224" t="s">
        <v>475</v>
      </c>
      <c r="B23" s="221"/>
      <c r="C23" s="221"/>
    </row>
    <row r="24" spans="1:3">
      <c r="A24" s="224" t="s">
        <v>474</v>
      </c>
      <c r="B24" s="221"/>
      <c r="C24" s="221"/>
    </row>
    <row r="25" spans="1:3" ht="26.4">
      <c r="A25" s="224" t="s">
        <v>473</v>
      </c>
      <c r="B25" s="221"/>
      <c r="C25" s="221"/>
    </row>
    <row r="26" spans="1:3" ht="26.4">
      <c r="A26" s="224" t="s">
        <v>472</v>
      </c>
      <c r="B26" s="221"/>
      <c r="C26" s="221"/>
    </row>
    <row r="27" spans="1:3" ht="26.4">
      <c r="A27" s="224" t="s">
        <v>471</v>
      </c>
      <c r="B27" s="221"/>
      <c r="C27" s="221"/>
    </row>
    <row r="28" spans="1:3" ht="92.4">
      <c r="A28" s="224" t="s">
        <v>470</v>
      </c>
      <c r="B28" s="228"/>
      <c r="C28" s="221"/>
    </row>
    <row r="29" spans="1:3">
      <c r="A29" s="224" t="s">
        <v>469</v>
      </c>
      <c r="B29" s="227"/>
      <c r="C29" s="221"/>
    </row>
    <row r="30" spans="1:3" ht="26.4">
      <c r="A30" s="224" t="s">
        <v>468</v>
      </c>
      <c r="B30" s="226"/>
      <c r="C30" s="221"/>
    </row>
    <row r="31" spans="1:3" ht="26.4">
      <c r="A31" s="224" t="s">
        <v>467</v>
      </c>
      <c r="B31" s="226"/>
      <c r="C31" s="221"/>
    </row>
    <row r="32" spans="1:3">
      <c r="A32" s="224" t="s">
        <v>466</v>
      </c>
      <c r="B32" s="226"/>
      <c r="C32" s="221"/>
    </row>
    <row r="33" spans="1:3" ht="26.4">
      <c r="A33" s="224" t="s">
        <v>465</v>
      </c>
      <c r="B33" s="225"/>
      <c r="C33" s="221"/>
    </row>
    <row r="34" spans="1:3">
      <c r="A34" s="224" t="s">
        <v>464</v>
      </c>
      <c r="B34" s="223"/>
      <c r="C34" s="221"/>
    </row>
    <row r="35" spans="1:3">
      <c r="A35" s="224" t="s">
        <v>463</v>
      </c>
      <c r="B35" s="223"/>
      <c r="C35" s="221"/>
    </row>
    <row r="36" spans="1:3" ht="26.4">
      <c r="A36" s="224" t="s">
        <v>462</v>
      </c>
      <c r="B36" s="223"/>
      <c r="C36" s="221"/>
    </row>
    <row r="37" spans="1:3" ht="39.6">
      <c r="A37" s="222" t="s">
        <v>461</v>
      </c>
      <c r="B37" s="221"/>
      <c r="C37" s="221"/>
    </row>
  </sheetData>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workbookViewId="0"/>
  </sheetViews>
  <sheetFormatPr defaultColWidth="8.6640625" defaultRowHeight="14.4"/>
  <cols>
    <col min="1" max="1" width="15.6640625" style="186" customWidth="1"/>
    <col min="2" max="2" width="29.88671875" style="186" customWidth="1"/>
    <col min="3" max="5" width="15.6640625" style="186" customWidth="1"/>
    <col min="6" max="6" width="8.6640625" style="186"/>
    <col min="7" max="7" width="11.88671875" style="186" customWidth="1"/>
    <col min="8" max="8" width="12.6640625" style="186" customWidth="1"/>
    <col min="9" max="16384" width="8.6640625" style="186"/>
  </cols>
  <sheetData>
    <row r="1" spans="1:9" ht="17.399999999999999">
      <c r="A1" s="217" t="s">
        <v>0</v>
      </c>
    </row>
    <row r="3" spans="1:9" ht="17.399999999999999">
      <c r="A3" s="187" t="s">
        <v>448</v>
      </c>
    </row>
    <row r="5" spans="1:9" ht="39.6">
      <c r="A5" s="218" t="s">
        <v>449</v>
      </c>
      <c r="B5" s="218" t="s">
        <v>450</v>
      </c>
      <c r="C5" s="218" t="s">
        <v>547</v>
      </c>
      <c r="D5" s="218" t="s">
        <v>548</v>
      </c>
      <c r="E5" s="218" t="s">
        <v>549</v>
      </c>
      <c r="F5" s="218" t="s">
        <v>451</v>
      </c>
      <c r="G5" s="218" t="s">
        <v>452</v>
      </c>
      <c r="H5" s="218" t="s">
        <v>453</v>
      </c>
      <c r="I5" s="218"/>
    </row>
    <row r="6" spans="1:9">
      <c r="A6" s="65" t="s">
        <v>41</v>
      </c>
      <c r="B6" s="65" t="s">
        <v>42</v>
      </c>
      <c r="C6" s="65" t="s">
        <v>42</v>
      </c>
      <c r="D6" s="65" t="s">
        <v>40</v>
      </c>
      <c r="E6" s="65" t="s">
        <v>40</v>
      </c>
      <c r="F6" s="65" t="s">
        <v>43</v>
      </c>
      <c r="G6" s="65" t="s">
        <v>44</v>
      </c>
      <c r="H6" s="65" t="s">
        <v>45</v>
      </c>
      <c r="I6" s="65"/>
    </row>
    <row r="7" spans="1:9">
      <c r="A7"/>
      <c r="B7"/>
      <c r="C7"/>
      <c r="D7"/>
      <c r="E7"/>
      <c r="F7"/>
      <c r="G7"/>
      <c r="H7"/>
      <c r="I7"/>
    </row>
    <row r="8" spans="1:9">
      <c r="A8"/>
      <c r="B8"/>
      <c r="C8"/>
      <c r="D8"/>
      <c r="E8"/>
      <c r="F8"/>
      <c r="G8"/>
      <c r="H8"/>
      <c r="I8"/>
    </row>
    <row r="9" spans="1:9">
      <c r="A9"/>
      <c r="B9"/>
      <c r="C9"/>
      <c r="D9"/>
      <c r="E9"/>
      <c r="F9"/>
      <c r="G9"/>
      <c r="H9"/>
      <c r="I9"/>
    </row>
    <row r="10" spans="1:9">
      <c r="A10" s="11" t="s">
        <v>193</v>
      </c>
      <c r="B10"/>
      <c r="C10"/>
      <c r="D10"/>
      <c r="E10"/>
      <c r="F10"/>
      <c r="G10"/>
      <c r="H10"/>
      <c r="I10"/>
    </row>
    <row r="11" spans="1:9">
      <c r="A11" s="11" t="s">
        <v>41</v>
      </c>
      <c r="B11" t="s">
        <v>454</v>
      </c>
      <c r="C11"/>
      <c r="D11"/>
      <c r="E11"/>
      <c r="F11"/>
      <c r="G11"/>
      <c r="H11"/>
      <c r="I11"/>
    </row>
    <row r="12" spans="1:9">
      <c r="A12" s="11" t="s">
        <v>42</v>
      </c>
      <c r="B12" t="s">
        <v>550</v>
      </c>
      <c r="C12"/>
      <c r="D12"/>
      <c r="E12"/>
      <c r="F12"/>
      <c r="G12"/>
      <c r="H12"/>
      <c r="I12"/>
    </row>
    <row r="13" spans="1:9">
      <c r="A13" s="11" t="s">
        <v>40</v>
      </c>
      <c r="B13" t="s">
        <v>551</v>
      </c>
      <c r="C13"/>
      <c r="D13"/>
      <c r="E13"/>
      <c r="F13"/>
      <c r="G13"/>
      <c r="H13"/>
      <c r="I13"/>
    </row>
    <row r="14" spans="1:9">
      <c r="A14" s="11" t="s">
        <v>43</v>
      </c>
      <c r="B14" t="s">
        <v>455</v>
      </c>
      <c r="C14"/>
      <c r="D14"/>
      <c r="E14"/>
      <c r="F14"/>
      <c r="G14"/>
      <c r="H14"/>
      <c r="I14"/>
    </row>
    <row r="15" spans="1:9">
      <c r="A15" s="11" t="s">
        <v>44</v>
      </c>
      <c r="B15" t="s">
        <v>456</v>
      </c>
      <c r="C15"/>
      <c r="D15"/>
      <c r="E15"/>
      <c r="F15"/>
      <c r="G15"/>
      <c r="H15"/>
      <c r="I15"/>
    </row>
    <row r="16" spans="1:9">
      <c r="A16" s="11" t="s">
        <v>45</v>
      </c>
      <c r="B16" t="s">
        <v>457</v>
      </c>
      <c r="C16"/>
      <c r="D16"/>
      <c r="E16"/>
      <c r="F16"/>
      <c r="G16"/>
      <c r="H16"/>
      <c r="I16"/>
    </row>
  </sheetData>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D16" sqref="D16"/>
    </sheetView>
  </sheetViews>
  <sheetFormatPr defaultColWidth="16.109375" defaultRowHeight="13.2"/>
  <cols>
    <col min="1" max="1" width="29" style="239" customWidth="1"/>
    <col min="2" max="2" width="23.33203125" style="239" customWidth="1"/>
    <col min="3" max="3" width="56.109375" style="239" customWidth="1"/>
    <col min="4" max="16384" width="16.109375" style="239"/>
  </cols>
  <sheetData>
    <row r="1" spans="1:3" s="253" customFormat="1" ht="17.399999999999999">
      <c r="A1" s="256" t="s">
        <v>490</v>
      </c>
    </row>
    <row r="2" spans="1:3" s="253" customFormat="1" ht="17.399999999999999">
      <c r="A2" s="255"/>
    </row>
    <row r="3" spans="1:3" s="253" customFormat="1" ht="17.399999999999999">
      <c r="A3" s="254" t="s">
        <v>489</v>
      </c>
    </row>
    <row r="4" spans="1:3" s="252" customFormat="1" ht="17.399999999999999">
      <c r="A4" s="250"/>
    </row>
    <row r="5" spans="1:3" s="249" customFormat="1" ht="17.399999999999999">
      <c r="A5" s="250" t="s">
        <v>488</v>
      </c>
    </row>
    <row r="6" spans="1:3" s="249" customFormat="1">
      <c r="A6" s="251"/>
    </row>
    <row r="7" spans="1:3" s="249" customFormat="1" ht="17.399999999999999">
      <c r="A7" s="250"/>
    </row>
    <row r="8" spans="1:3" ht="81.75" customHeight="1">
      <c r="A8" s="248" t="s">
        <v>481</v>
      </c>
      <c r="B8" s="248" t="s">
        <v>480</v>
      </c>
      <c r="C8" s="248" t="s">
        <v>487</v>
      </c>
    </row>
    <row r="9" spans="1:3" ht="39.6">
      <c r="A9" s="243" t="s">
        <v>478</v>
      </c>
      <c r="B9" s="240"/>
      <c r="C9" s="240"/>
    </row>
    <row r="10" spans="1:3" ht="52.8">
      <c r="A10" s="243" t="s">
        <v>486</v>
      </c>
      <c r="B10" s="240"/>
      <c r="C10" s="240"/>
    </row>
    <row r="11" spans="1:3" ht="26.4">
      <c r="A11" s="243" t="s">
        <v>485</v>
      </c>
      <c r="B11" s="240"/>
      <c r="C11" s="240"/>
    </row>
    <row r="12" spans="1:3" ht="26.4">
      <c r="A12" s="243" t="s">
        <v>484</v>
      </c>
      <c r="B12" s="240"/>
      <c r="C12" s="240"/>
    </row>
    <row r="13" spans="1:3" ht="39.6">
      <c r="A13" s="243" t="s">
        <v>476</v>
      </c>
      <c r="B13" s="240"/>
      <c r="C13" s="240"/>
    </row>
    <row r="14" spans="1:3" ht="26.4">
      <c r="A14" s="243" t="s">
        <v>475</v>
      </c>
      <c r="B14" s="240"/>
      <c r="C14" s="240"/>
    </row>
    <row r="15" spans="1:3">
      <c r="A15" s="243" t="s">
        <v>474</v>
      </c>
      <c r="B15" s="240"/>
      <c r="C15" s="240"/>
    </row>
    <row r="16" spans="1:3" ht="39.6">
      <c r="A16" s="243" t="s">
        <v>473</v>
      </c>
      <c r="B16" s="240"/>
      <c r="C16" s="240"/>
    </row>
    <row r="17" spans="1:3" ht="52.8">
      <c r="A17" s="243" t="s">
        <v>472</v>
      </c>
      <c r="B17" s="240"/>
      <c r="C17" s="240"/>
    </row>
    <row r="18" spans="1:3" ht="52.8">
      <c r="A18" s="243" t="s">
        <v>471</v>
      </c>
      <c r="B18" s="240"/>
      <c r="C18" s="240"/>
    </row>
    <row r="19" spans="1:3" ht="158.4">
      <c r="A19" s="243" t="s">
        <v>470</v>
      </c>
      <c r="B19" s="247"/>
      <c r="C19" s="240"/>
    </row>
    <row r="20" spans="1:3" ht="26.4">
      <c r="A20" s="243" t="s">
        <v>469</v>
      </c>
      <c r="B20" s="246"/>
      <c r="C20" s="240"/>
    </row>
    <row r="21" spans="1:3" ht="39.6">
      <c r="A21" s="243" t="s">
        <v>468</v>
      </c>
      <c r="B21" s="245"/>
      <c r="C21" s="240"/>
    </row>
    <row r="22" spans="1:3" ht="52.8">
      <c r="A22" s="243" t="s">
        <v>467</v>
      </c>
      <c r="B22" s="245"/>
      <c r="C22" s="240"/>
    </row>
    <row r="23" spans="1:3" ht="39.6">
      <c r="A23" s="243" t="s">
        <v>468</v>
      </c>
      <c r="B23" s="245"/>
      <c r="C23" s="240"/>
    </row>
    <row r="24" spans="1:3" ht="26.4">
      <c r="A24" s="243" t="s">
        <v>465</v>
      </c>
      <c r="B24" s="244"/>
      <c r="C24" s="240"/>
    </row>
    <row r="25" spans="1:3" ht="26.4">
      <c r="A25" s="243" t="s">
        <v>464</v>
      </c>
      <c r="B25" s="242"/>
      <c r="C25" s="240"/>
    </row>
    <row r="26" spans="1:3" ht="26.4">
      <c r="A26" s="243" t="s">
        <v>463</v>
      </c>
      <c r="B26" s="242"/>
      <c r="C26" s="240"/>
    </row>
    <row r="27" spans="1:3" ht="26.4">
      <c r="A27" s="243" t="s">
        <v>462</v>
      </c>
      <c r="B27" s="242"/>
      <c r="C27" s="240"/>
    </row>
    <row r="28" spans="1:3" ht="66">
      <c r="A28" s="241" t="s">
        <v>483</v>
      </c>
      <c r="B28" s="240"/>
      <c r="C28" s="240"/>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topLeftCell="A7" workbookViewId="0">
      <selection activeCell="G19" sqref="G19"/>
    </sheetView>
  </sheetViews>
  <sheetFormatPr defaultColWidth="20.44140625" defaultRowHeight="13.2"/>
  <cols>
    <col min="1" max="1" width="91" style="253" customWidth="1"/>
    <col min="2" max="16384" width="20.44140625" style="253"/>
  </cols>
  <sheetData>
    <row r="1" spans="1:3" ht="17.399999999999999">
      <c r="A1" s="256" t="s">
        <v>490</v>
      </c>
    </row>
    <row r="2" spans="1:3" ht="17.399999999999999">
      <c r="A2" s="265"/>
    </row>
    <row r="3" spans="1:3" ht="17.399999999999999">
      <c r="A3" s="264" t="s">
        <v>503</v>
      </c>
    </row>
    <row r="4" spans="1:3" ht="17.399999999999999">
      <c r="A4" s="264"/>
    </row>
    <row r="5" spans="1:3">
      <c r="A5" s="252"/>
    </row>
    <row r="6" spans="1:3" s="239" customFormat="1">
      <c r="A6" s="260" t="s">
        <v>502</v>
      </c>
      <c r="B6" s="263" t="s">
        <v>501</v>
      </c>
    </row>
    <row r="7" spans="1:3">
      <c r="A7" s="258"/>
      <c r="B7" s="258"/>
    </row>
    <row r="8" spans="1:3">
      <c r="A8" s="258"/>
      <c r="B8" s="258"/>
    </row>
    <row r="9" spans="1:3">
      <c r="A9" s="258"/>
      <c r="B9" s="258"/>
    </row>
    <row r="10" spans="1:3">
      <c r="A10" s="258"/>
      <c r="B10" s="258"/>
    </row>
    <row r="11" spans="1:3">
      <c r="A11" s="258"/>
      <c r="B11" s="258"/>
    </row>
    <row r="12" spans="1:3">
      <c r="A12" s="262"/>
      <c r="B12" s="262"/>
    </row>
    <row r="13" spans="1:3">
      <c r="A13" s="252"/>
    </row>
    <row r="14" spans="1:3">
      <c r="A14" s="261"/>
      <c r="B14" s="260" t="s">
        <v>500</v>
      </c>
      <c r="C14" s="260" t="s">
        <v>499</v>
      </c>
    </row>
    <row r="15" spans="1:3">
      <c r="A15" s="259" t="s">
        <v>481</v>
      </c>
      <c r="B15" s="258"/>
      <c r="C15" s="258"/>
    </row>
    <row r="16" spans="1:3">
      <c r="A16" s="259" t="s">
        <v>498</v>
      </c>
      <c r="B16" s="258"/>
      <c r="C16" s="258"/>
    </row>
    <row r="17" spans="1:3">
      <c r="A17" s="259" t="s">
        <v>497</v>
      </c>
      <c r="B17" s="258"/>
      <c r="C17" s="258"/>
    </row>
    <row r="18" spans="1:3">
      <c r="A18" s="240" t="s">
        <v>496</v>
      </c>
      <c r="B18" s="257"/>
      <c r="C18" s="257"/>
    </row>
    <row r="19" spans="1:3">
      <c r="A19" s="240" t="s">
        <v>495</v>
      </c>
      <c r="B19" s="257"/>
      <c r="C19" s="257"/>
    </row>
    <row r="20" spans="1:3">
      <c r="A20" s="240" t="s">
        <v>475</v>
      </c>
      <c r="B20" s="257"/>
      <c r="C20" s="257"/>
    </row>
    <row r="21" spans="1:3">
      <c r="A21" s="240" t="s">
        <v>474</v>
      </c>
      <c r="B21" s="257"/>
      <c r="C21" s="257"/>
    </row>
    <row r="22" spans="1:3">
      <c r="A22" s="240" t="s">
        <v>473</v>
      </c>
      <c r="B22" s="257"/>
      <c r="C22" s="257"/>
    </row>
    <row r="23" spans="1:3">
      <c r="A23" s="240" t="s">
        <v>472</v>
      </c>
      <c r="B23" s="257"/>
      <c r="C23" s="257"/>
    </row>
    <row r="24" spans="1:3">
      <c r="A24" s="240" t="s">
        <v>471</v>
      </c>
      <c r="B24" s="257"/>
      <c r="C24" s="257"/>
    </row>
    <row r="25" spans="1:3" ht="79.2">
      <c r="A25" s="243" t="s">
        <v>494</v>
      </c>
      <c r="B25" s="257"/>
      <c r="C25" s="257"/>
    </row>
    <row r="26" spans="1:3">
      <c r="A26" s="240" t="s">
        <v>469</v>
      </c>
      <c r="B26" s="257"/>
      <c r="C26" s="257"/>
    </row>
    <row r="27" spans="1:3">
      <c r="A27" s="240" t="s">
        <v>493</v>
      </c>
      <c r="B27" s="257"/>
      <c r="C27" s="257"/>
    </row>
    <row r="28" spans="1:3">
      <c r="A28" s="240" t="s">
        <v>467</v>
      </c>
      <c r="B28" s="257"/>
      <c r="C28" s="257"/>
    </row>
    <row r="29" spans="1:3">
      <c r="A29" s="240" t="s">
        <v>492</v>
      </c>
      <c r="B29" s="257"/>
      <c r="C29" s="257"/>
    </row>
    <row r="30" spans="1:3">
      <c r="A30" s="240" t="s">
        <v>465</v>
      </c>
      <c r="B30" s="257"/>
      <c r="C30" s="257"/>
    </row>
    <row r="31" spans="1:3">
      <c r="A31" s="240" t="s">
        <v>464</v>
      </c>
      <c r="B31" s="257"/>
      <c r="C31" s="257"/>
    </row>
    <row r="32" spans="1:3">
      <c r="A32" s="240" t="s">
        <v>463</v>
      </c>
      <c r="B32" s="257"/>
      <c r="C32" s="257"/>
    </row>
    <row r="33" spans="1:3">
      <c r="A33" s="240" t="s">
        <v>462</v>
      </c>
      <c r="B33" s="257"/>
      <c r="C33" s="257"/>
    </row>
    <row r="34" spans="1:3" ht="26.4">
      <c r="A34" s="241" t="s">
        <v>491</v>
      </c>
      <c r="B34" s="257"/>
      <c r="C34" s="257"/>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67" workbookViewId="0">
      <selection activeCell="D23" sqref="D23"/>
    </sheetView>
  </sheetViews>
  <sheetFormatPr defaultColWidth="9.109375" defaultRowHeight="13.2"/>
  <cols>
    <col min="1" max="1" width="74" style="266" customWidth="1"/>
    <col min="2" max="3" width="33.5546875" style="266" customWidth="1"/>
    <col min="4" max="4" width="54.33203125" style="266" customWidth="1"/>
    <col min="5" max="5" width="20.5546875" style="266" customWidth="1"/>
    <col min="6" max="16384" width="9.109375" style="266"/>
  </cols>
  <sheetData>
    <row r="1" spans="1:5" ht="17.399999999999999">
      <c r="A1" s="256" t="s">
        <v>490</v>
      </c>
      <c r="B1" s="280"/>
      <c r="C1" s="277"/>
      <c r="D1" s="277"/>
    </row>
    <row r="2" spans="1:5" ht="17.399999999999999">
      <c r="A2" s="279"/>
      <c r="B2" s="279"/>
      <c r="C2" s="278"/>
      <c r="D2" s="278"/>
    </row>
    <row r="3" spans="1:5" ht="17.399999999999999">
      <c r="A3" s="276" t="s">
        <v>546</v>
      </c>
      <c r="B3" s="276"/>
      <c r="C3" s="277"/>
      <c r="D3" s="277"/>
    </row>
    <row r="4" spans="1:5" ht="17.399999999999999">
      <c r="A4" s="276"/>
    </row>
    <row r="5" spans="1:5">
      <c r="A5" s="270"/>
    </row>
    <row r="6" spans="1:5">
      <c r="A6" s="275"/>
      <c r="B6" s="275" t="s">
        <v>545</v>
      </c>
      <c r="C6" s="275" t="s">
        <v>544</v>
      </c>
      <c r="D6" s="267" t="s">
        <v>543</v>
      </c>
      <c r="E6" s="274"/>
    </row>
    <row r="7" spans="1:5">
      <c r="A7" s="243" t="s">
        <v>542</v>
      </c>
      <c r="B7" s="229"/>
      <c r="C7" s="229"/>
      <c r="D7" s="229"/>
    </row>
    <row r="8" spans="1:5">
      <c r="A8" s="243" t="s">
        <v>541</v>
      </c>
      <c r="B8" s="229"/>
      <c r="C8" s="229"/>
      <c r="D8" s="229"/>
    </row>
    <row r="9" spans="1:5">
      <c r="A9" s="243" t="s">
        <v>540</v>
      </c>
      <c r="B9" s="229"/>
      <c r="C9" s="229"/>
      <c r="D9" s="229"/>
    </row>
    <row r="10" spans="1:5">
      <c r="A10" s="273" t="s">
        <v>539</v>
      </c>
      <c r="B10" s="271"/>
      <c r="C10" s="271"/>
      <c r="D10" s="271"/>
    </row>
    <row r="11" spans="1:5">
      <c r="A11" s="273" t="s">
        <v>538</v>
      </c>
      <c r="B11" s="271"/>
      <c r="C11" s="271"/>
      <c r="D11" s="271"/>
    </row>
    <row r="12" spans="1:5">
      <c r="A12" s="273" t="s">
        <v>537</v>
      </c>
      <c r="B12" s="271"/>
      <c r="C12" s="271"/>
      <c r="D12" s="271"/>
    </row>
    <row r="13" spans="1:5">
      <c r="A13" s="273" t="s">
        <v>536</v>
      </c>
      <c r="B13" s="271"/>
      <c r="C13" s="271"/>
      <c r="D13" s="271"/>
    </row>
    <row r="14" spans="1:5">
      <c r="A14" s="273" t="s">
        <v>535</v>
      </c>
      <c r="B14" s="271"/>
      <c r="C14" s="271"/>
      <c r="D14" s="271"/>
    </row>
    <row r="15" spans="1:5">
      <c r="A15" s="273" t="s">
        <v>534</v>
      </c>
      <c r="B15" s="271"/>
      <c r="C15" s="271"/>
      <c r="D15" s="271"/>
    </row>
    <row r="16" spans="1:5">
      <c r="A16" s="273" t="s">
        <v>533</v>
      </c>
      <c r="B16" s="271"/>
      <c r="C16" s="271"/>
      <c r="D16" s="271"/>
    </row>
    <row r="17" spans="1:4">
      <c r="A17" s="273" t="s">
        <v>532</v>
      </c>
      <c r="B17" s="271"/>
      <c r="C17" s="271"/>
      <c r="D17" s="271"/>
    </row>
    <row r="18" spans="1:4">
      <c r="A18" s="273" t="s">
        <v>531</v>
      </c>
      <c r="B18" s="271"/>
      <c r="C18" s="271"/>
      <c r="D18" s="271"/>
    </row>
    <row r="19" spans="1:4">
      <c r="A19" s="273" t="s">
        <v>530</v>
      </c>
      <c r="B19" s="271"/>
      <c r="C19" s="271"/>
      <c r="D19" s="271"/>
    </row>
    <row r="20" spans="1:4">
      <c r="A20" s="273" t="s">
        <v>529</v>
      </c>
      <c r="B20" s="271"/>
      <c r="C20" s="271"/>
      <c r="D20" s="271"/>
    </row>
    <row r="21" spans="1:4">
      <c r="A21" s="243" t="s">
        <v>528</v>
      </c>
      <c r="B21" s="229"/>
      <c r="C21" s="229"/>
      <c r="D21" s="229"/>
    </row>
    <row r="22" spans="1:4">
      <c r="A22" s="243" t="s">
        <v>527</v>
      </c>
      <c r="B22" s="229"/>
      <c r="C22" s="229"/>
      <c r="D22" s="229"/>
    </row>
    <row r="23" spans="1:4" ht="26.4">
      <c r="A23" s="224" t="s">
        <v>526</v>
      </c>
      <c r="B23" s="229"/>
      <c r="C23" s="229"/>
      <c r="D23" s="229"/>
    </row>
    <row r="24" spans="1:4" ht="26.4">
      <c r="A24" s="224" t="s">
        <v>525</v>
      </c>
      <c r="B24" s="229"/>
      <c r="C24" s="229"/>
      <c r="D24" s="229"/>
    </row>
    <row r="25" spans="1:4">
      <c r="A25" s="243" t="s">
        <v>524</v>
      </c>
      <c r="B25" s="229"/>
      <c r="C25" s="229"/>
      <c r="D25" s="229"/>
    </row>
    <row r="26" spans="1:4" ht="26.4">
      <c r="A26" s="243" t="s">
        <v>523</v>
      </c>
      <c r="B26" s="229"/>
      <c r="C26" s="229"/>
      <c r="D26" s="229"/>
    </row>
    <row r="27" spans="1:4">
      <c r="A27" s="243" t="s">
        <v>522</v>
      </c>
      <c r="B27" s="229"/>
      <c r="C27" s="229"/>
      <c r="D27" s="229"/>
    </row>
    <row r="28" spans="1:4">
      <c r="A28" s="243" t="s">
        <v>521</v>
      </c>
      <c r="B28" s="229"/>
      <c r="C28" s="229"/>
      <c r="D28" s="229"/>
    </row>
    <row r="29" spans="1:4" ht="26.4">
      <c r="A29" s="243" t="s">
        <v>520</v>
      </c>
      <c r="B29" s="229"/>
      <c r="C29" s="229"/>
      <c r="D29" s="229"/>
    </row>
    <row r="30" spans="1:4" ht="26.4">
      <c r="A30" s="243" t="s">
        <v>519</v>
      </c>
      <c r="B30" s="229"/>
      <c r="C30" s="229"/>
      <c r="D30" s="229"/>
    </row>
    <row r="31" spans="1:4" ht="26.4">
      <c r="A31" s="243" t="s">
        <v>518</v>
      </c>
      <c r="B31" s="229"/>
      <c r="C31" s="229"/>
      <c r="D31" s="229"/>
    </row>
    <row r="32" spans="1:4">
      <c r="A32" s="243" t="s">
        <v>517</v>
      </c>
      <c r="B32" s="229"/>
      <c r="C32" s="229"/>
      <c r="D32" s="229"/>
    </row>
    <row r="33" spans="1:4" ht="26.4">
      <c r="A33" s="243" t="s">
        <v>516</v>
      </c>
      <c r="B33" s="229"/>
      <c r="C33" s="229"/>
      <c r="D33" s="229"/>
    </row>
    <row r="34" spans="1:4">
      <c r="A34" s="272" t="s">
        <v>515</v>
      </c>
      <c r="B34" s="271"/>
      <c r="C34" s="271"/>
      <c r="D34" s="271"/>
    </row>
    <row r="35" spans="1:4">
      <c r="A35" s="272" t="s">
        <v>514</v>
      </c>
      <c r="B35" s="271"/>
      <c r="C35" s="271"/>
      <c r="D35" s="271"/>
    </row>
    <row r="36" spans="1:4">
      <c r="A36" s="272" t="s">
        <v>513</v>
      </c>
      <c r="B36" s="271"/>
      <c r="C36" s="271"/>
      <c r="D36" s="271"/>
    </row>
    <row r="37" spans="1:4">
      <c r="A37" s="272" t="s">
        <v>512</v>
      </c>
      <c r="B37" s="271"/>
      <c r="C37" s="271"/>
      <c r="D37" s="271"/>
    </row>
    <row r="38" spans="1:4">
      <c r="A38" s="241" t="s">
        <v>504</v>
      </c>
      <c r="B38" s="229"/>
      <c r="C38" s="229"/>
      <c r="D38" s="229"/>
    </row>
    <row r="39" spans="1:4">
      <c r="A39" s="269"/>
      <c r="B39" s="269"/>
      <c r="C39" s="269"/>
      <c r="D39" s="269"/>
    </row>
    <row r="40" spans="1:4">
      <c r="A40" s="270"/>
      <c r="B40" s="269"/>
      <c r="C40" s="269"/>
      <c r="D40" s="269"/>
    </row>
    <row r="41" spans="1:4" ht="14.25" customHeight="1">
      <c r="A41" s="268" t="s">
        <v>511</v>
      </c>
      <c r="B41" s="268" t="s">
        <v>510</v>
      </c>
      <c r="C41" s="268" t="s">
        <v>509</v>
      </c>
      <c r="D41" s="267" t="s">
        <v>508</v>
      </c>
    </row>
    <row r="42" spans="1:4">
      <c r="A42" s="224" t="s">
        <v>507</v>
      </c>
      <c r="B42" s="229"/>
      <c r="C42" s="229"/>
      <c r="D42" s="229"/>
    </row>
    <row r="43" spans="1:4">
      <c r="A43" s="224" t="s">
        <v>506</v>
      </c>
      <c r="B43" s="229"/>
      <c r="C43" s="229"/>
      <c r="D43" s="229"/>
    </row>
    <row r="44" spans="1:4">
      <c r="A44" s="224" t="s">
        <v>505</v>
      </c>
      <c r="B44" s="229"/>
      <c r="C44" s="229"/>
      <c r="D44" s="229"/>
    </row>
    <row r="45" spans="1:4">
      <c r="A45" s="241" t="s">
        <v>504</v>
      </c>
      <c r="B45" s="229"/>
      <c r="C45" s="229"/>
      <c r="D45" s="229"/>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E28"/>
  <sheetViews>
    <sheetView zoomScaleNormal="100" workbookViewId="0">
      <selection activeCell="A30" sqref="A30"/>
    </sheetView>
  </sheetViews>
  <sheetFormatPr defaultColWidth="12.5546875" defaultRowHeight="13.2"/>
  <cols>
    <col min="1" max="1" width="58.6640625" style="109" customWidth="1"/>
    <col min="2" max="3" width="15.5546875" style="109" customWidth="1"/>
    <col min="4" max="5" width="18.109375" style="109" customWidth="1"/>
    <col min="6" max="16384" width="12.5546875" style="109"/>
  </cols>
  <sheetData>
    <row r="1" spans="1:5" ht="17.399999999999999">
      <c r="A1" s="6" t="s">
        <v>0</v>
      </c>
    </row>
    <row r="2" spans="1:5" ht="17.399999999999999">
      <c r="A2" s="178"/>
    </row>
    <row r="3" spans="1:5" ht="18" thickBot="1">
      <c r="A3" s="8" t="s">
        <v>165</v>
      </c>
    </row>
    <row r="4" spans="1:5" ht="13.8" thickBot="1">
      <c r="A4" s="116" t="s">
        <v>160</v>
      </c>
      <c r="B4" s="99" t="s">
        <v>150</v>
      </c>
      <c r="C4" s="99" t="s">
        <v>151</v>
      </c>
      <c r="D4" s="99" t="s">
        <v>348</v>
      </c>
      <c r="E4" s="100" t="s">
        <v>168</v>
      </c>
    </row>
    <row r="5" spans="1:5">
      <c r="A5" s="118" t="s">
        <v>166</v>
      </c>
      <c r="B5" s="119"/>
      <c r="C5" s="120"/>
      <c r="D5" s="101"/>
      <c r="E5" s="102"/>
    </row>
    <row r="6" spans="1:5">
      <c r="A6" s="121" t="s">
        <v>187</v>
      </c>
      <c r="B6" s="122">
        <f>B5-B7</f>
        <v>0</v>
      </c>
      <c r="C6" s="123"/>
      <c r="D6" s="101"/>
      <c r="E6" s="102"/>
    </row>
    <row r="7" spans="1:5" ht="13.8" thickBot="1">
      <c r="A7" s="124" t="s">
        <v>298</v>
      </c>
      <c r="B7" s="179">
        <f>B8+B9</f>
        <v>0</v>
      </c>
      <c r="C7" s="123"/>
      <c r="D7" s="101"/>
      <c r="E7" s="102"/>
    </row>
    <row r="8" spans="1:5" ht="13.8" thickBot="1">
      <c r="A8" s="180" t="s">
        <v>299</v>
      </c>
      <c r="B8" s="181"/>
      <c r="C8" s="182"/>
      <c r="D8" s="101"/>
      <c r="E8" s="102"/>
    </row>
    <row r="9" spans="1:5">
      <c r="A9" s="138" t="s">
        <v>300</v>
      </c>
      <c r="B9" s="183"/>
      <c r="C9" s="135"/>
      <c r="D9" s="101"/>
      <c r="E9" s="102"/>
    </row>
    <row r="10" spans="1:5" ht="13.8" thickBot="1">
      <c r="A10" s="124" t="s">
        <v>187</v>
      </c>
      <c r="B10" s="136">
        <f>B9-B11</f>
        <v>0</v>
      </c>
      <c r="C10" s="137">
        <f>C11</f>
        <v>0</v>
      </c>
      <c r="D10" s="101"/>
      <c r="E10" s="102"/>
    </row>
    <row r="11" spans="1:5">
      <c r="A11" s="138" t="s">
        <v>167</v>
      </c>
      <c r="B11" s="139">
        <f>SUM(B12:B16)</f>
        <v>0</v>
      </c>
      <c r="C11" s="140">
        <f>C12+C13+C14+C15+C16</f>
        <v>0</v>
      </c>
      <c r="D11" s="101"/>
      <c r="E11" s="102"/>
    </row>
    <row r="12" spans="1:5">
      <c r="A12" s="121" t="s">
        <v>183</v>
      </c>
      <c r="B12" s="141">
        <f>B17</f>
        <v>0</v>
      </c>
      <c r="C12" s="142">
        <f>C17</f>
        <v>0</v>
      </c>
      <c r="D12" s="101"/>
      <c r="E12" s="102"/>
    </row>
    <row r="13" spans="1:5">
      <c r="A13" s="121" t="s">
        <v>245</v>
      </c>
      <c r="B13" s="143"/>
      <c r="C13" s="144"/>
      <c r="D13" s="101"/>
      <c r="E13" s="102"/>
    </row>
    <row r="14" spans="1:5">
      <c r="A14" s="121" t="s">
        <v>246</v>
      </c>
      <c r="B14" s="143"/>
      <c r="C14" s="144"/>
      <c r="D14" s="101"/>
      <c r="E14" s="102"/>
    </row>
    <row r="15" spans="1:5">
      <c r="A15" s="121" t="s">
        <v>247</v>
      </c>
      <c r="B15" s="143"/>
      <c r="C15" s="144"/>
      <c r="D15" s="101"/>
      <c r="E15" s="102"/>
    </row>
    <row r="16" spans="1:5" ht="13.8" thickBot="1">
      <c r="A16" s="124" t="s">
        <v>248</v>
      </c>
      <c r="B16" s="145"/>
      <c r="C16" s="146"/>
      <c r="D16" s="101"/>
      <c r="E16" s="102"/>
    </row>
    <row r="17" spans="1:5">
      <c r="A17" s="118" t="s">
        <v>212</v>
      </c>
      <c r="B17" s="147">
        <f>B18+B19+B20</f>
        <v>0</v>
      </c>
      <c r="C17" s="148">
        <f>C18+C19+C20</f>
        <v>0</v>
      </c>
      <c r="D17" s="101"/>
      <c r="E17" s="102"/>
    </row>
    <row r="18" spans="1:5">
      <c r="A18" s="121" t="s">
        <v>184</v>
      </c>
      <c r="B18" s="149"/>
      <c r="C18" s="150"/>
      <c r="D18" s="101"/>
      <c r="E18" s="102"/>
    </row>
    <row r="19" spans="1:5">
      <c r="A19" s="121" t="s">
        <v>185</v>
      </c>
      <c r="B19" s="149"/>
      <c r="C19" s="150"/>
      <c r="D19" s="101"/>
      <c r="E19" s="102"/>
    </row>
    <row r="20" spans="1:5" ht="13.8" thickBot="1">
      <c r="A20" s="124" t="s">
        <v>186</v>
      </c>
      <c r="B20" s="151"/>
      <c r="C20" s="152"/>
      <c r="D20" s="103"/>
      <c r="E20" s="104"/>
    </row>
    <row r="22" spans="1:5">
      <c r="A22" s="109" t="s">
        <v>351</v>
      </c>
    </row>
    <row r="24" spans="1:5">
      <c r="A24" s="153" t="s">
        <v>353</v>
      </c>
    </row>
    <row r="25" spans="1:5">
      <c r="A25" s="154" t="s">
        <v>352</v>
      </c>
    </row>
    <row r="26" spans="1:5">
      <c r="A26" s="109" t="s">
        <v>322</v>
      </c>
    </row>
    <row r="27" spans="1:5">
      <c r="A27" s="109" t="s">
        <v>323</v>
      </c>
    </row>
    <row r="28" spans="1:5">
      <c r="A28" s="109" t="s">
        <v>349</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D20"/>
  <sheetViews>
    <sheetView zoomScaleNormal="100" workbookViewId="0">
      <selection activeCell="A25" sqref="A25"/>
    </sheetView>
  </sheetViews>
  <sheetFormatPr defaultColWidth="12.5546875" defaultRowHeight="13.2"/>
  <cols>
    <col min="1" max="1" width="53.109375" style="109" bestFit="1" customWidth="1"/>
    <col min="2" max="2" width="15.5546875" style="109" customWidth="1"/>
    <col min="3" max="3" width="36.109375" style="109" customWidth="1"/>
    <col min="4" max="4" width="17.6640625" style="109" bestFit="1" customWidth="1"/>
    <col min="5" max="16384" width="12.5546875" style="109"/>
  </cols>
  <sheetData>
    <row r="1" spans="1:4" ht="17.399999999999999">
      <c r="A1" s="6" t="s">
        <v>0</v>
      </c>
    </row>
    <row r="2" spans="1:4" ht="17.399999999999999">
      <c r="A2" s="178"/>
    </row>
    <row r="3" spans="1:4" ht="18" thickBot="1">
      <c r="A3" s="8" t="s">
        <v>213</v>
      </c>
    </row>
    <row r="4" spans="1:4" ht="13.8" thickBot="1">
      <c r="A4" s="116" t="s">
        <v>160</v>
      </c>
      <c r="B4" s="99" t="s">
        <v>150</v>
      </c>
      <c r="C4" s="99" t="s">
        <v>348</v>
      </c>
      <c r="D4" s="99" t="s">
        <v>168</v>
      </c>
    </row>
    <row r="5" spans="1:4">
      <c r="A5" s="169" t="s">
        <v>218</v>
      </c>
      <c r="B5" s="170">
        <f>SUMIF('G-4.1 SG&amp;A listing'!C:C,"Yes",'G-4.1 SG&amp;A listing'!F:F)</f>
        <v>0</v>
      </c>
      <c r="C5" s="105" t="s">
        <v>350</v>
      </c>
      <c r="D5" s="105"/>
    </row>
    <row r="6" spans="1:4" ht="13.8" thickBot="1">
      <c r="A6" s="171" t="s">
        <v>187</v>
      </c>
      <c r="B6" s="172">
        <f>B5-B7</f>
        <v>0</v>
      </c>
      <c r="C6" s="106"/>
      <c r="D6" s="106"/>
    </row>
    <row r="7" spans="1:4">
      <c r="A7" s="169" t="s">
        <v>219</v>
      </c>
      <c r="B7" s="170">
        <f>SUM(B8:B12)</f>
        <v>0</v>
      </c>
      <c r="C7" s="105"/>
      <c r="D7" s="105"/>
    </row>
    <row r="8" spans="1:4">
      <c r="A8" s="173" t="s">
        <v>215</v>
      </c>
      <c r="B8" s="174"/>
      <c r="C8" s="107"/>
      <c r="D8" s="107"/>
    </row>
    <row r="9" spans="1:4">
      <c r="A9" s="173" t="s">
        <v>214</v>
      </c>
      <c r="B9" s="174"/>
      <c r="C9" s="107"/>
      <c r="D9" s="107"/>
    </row>
    <row r="10" spans="1:4">
      <c r="A10" s="173" t="s">
        <v>220</v>
      </c>
      <c r="B10" s="175"/>
      <c r="C10" s="107"/>
      <c r="D10" s="107"/>
    </row>
    <row r="11" spans="1:4">
      <c r="A11" s="173" t="s">
        <v>244</v>
      </c>
      <c r="B11" s="175"/>
      <c r="C11" s="107"/>
      <c r="D11" s="107"/>
    </row>
    <row r="12" spans="1:4" ht="13.8" thickBot="1">
      <c r="A12" s="176" t="s">
        <v>221</v>
      </c>
      <c r="B12" s="177"/>
      <c r="C12" s="108"/>
      <c r="D12" s="108"/>
    </row>
    <row r="14" spans="1:4">
      <c r="A14" s="109" t="s">
        <v>351</v>
      </c>
    </row>
    <row r="16" spans="1:4">
      <c r="A16" s="153" t="s">
        <v>353</v>
      </c>
    </row>
    <row r="17" spans="1:1">
      <c r="A17" s="154" t="s">
        <v>352</v>
      </c>
    </row>
    <row r="18" spans="1:1">
      <c r="A18" s="109" t="s">
        <v>322</v>
      </c>
    </row>
    <row r="19" spans="1:1">
      <c r="A19" s="109" t="s">
        <v>323</v>
      </c>
    </row>
    <row r="20" spans="1:1">
      <c r="A20" s="109" t="s">
        <v>349</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U43"/>
  <sheetViews>
    <sheetView showZeros="0" zoomScaleNormal="100" workbookViewId="0">
      <selection activeCell="G8" sqref="G8"/>
    </sheetView>
  </sheetViews>
  <sheetFormatPr defaultRowHeight="13.2"/>
  <cols>
    <col min="1" max="1" width="20.6640625" style="10" customWidth="1"/>
    <col min="2" max="2" width="10.6640625" customWidth="1"/>
    <col min="3" max="3" width="11.5546875" customWidth="1"/>
    <col min="4" max="4" width="11.109375" customWidth="1"/>
    <col min="5" max="5" width="11.6640625" customWidth="1"/>
    <col min="6" max="6" width="11.5546875" customWidth="1"/>
    <col min="7" max="7" width="11.6640625" customWidth="1"/>
    <col min="8" max="8" width="11.33203125" customWidth="1"/>
    <col min="9" max="9" width="12" customWidth="1"/>
    <col min="10" max="10" width="12.109375" customWidth="1"/>
    <col min="11" max="11" width="13.44140625" customWidth="1"/>
    <col min="12" max="14" width="10.6640625" customWidth="1"/>
    <col min="15" max="15" width="15" customWidth="1"/>
    <col min="16" max="37" width="10.6640625" customWidth="1"/>
    <col min="38" max="38" width="13.44140625" customWidth="1"/>
    <col min="39" max="39" width="12.6640625" customWidth="1"/>
    <col min="40" max="40" width="12.88671875" customWidth="1"/>
    <col min="41" max="44" width="10.6640625" customWidth="1"/>
  </cols>
  <sheetData>
    <row r="1" spans="1:47" s="2" customFormat="1" ht="17.399999999999999">
      <c r="A1" s="6" t="s">
        <v>0</v>
      </c>
    </row>
    <row r="2" spans="1:47" s="2" customFormat="1" ht="17.399999999999999">
      <c r="A2" s="7"/>
      <c r="B2" s="4"/>
      <c r="C2" s="4"/>
      <c r="D2" s="4"/>
      <c r="E2" s="4"/>
      <c r="F2" s="4"/>
      <c r="G2" s="4"/>
      <c r="H2" s="4"/>
      <c r="I2" s="4"/>
      <c r="J2" s="4"/>
      <c r="K2" s="4"/>
      <c r="L2" s="4"/>
      <c r="M2" s="4"/>
      <c r="N2" s="4"/>
      <c r="O2" s="4"/>
      <c r="P2" s="4"/>
    </row>
    <row r="3" spans="1:47" s="2" customFormat="1" ht="17.399999999999999">
      <c r="A3" s="8" t="s">
        <v>281</v>
      </c>
    </row>
    <row r="4" spans="1:47" s="2" customFormat="1" ht="17.399999999999999">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I4" s="22"/>
      <c r="AJ4" s="22"/>
      <c r="AL4" s="22"/>
      <c r="AN4" s="22"/>
      <c r="AP4" s="22"/>
      <c r="AQ4" s="22"/>
      <c r="AR4" s="22"/>
      <c r="AS4" s="22"/>
      <c r="AU4" s="22"/>
    </row>
    <row r="5" spans="1:47" s="23" customFormat="1" ht="52.8">
      <c r="A5" s="21" t="s">
        <v>70</v>
      </c>
      <c r="B5" s="22" t="s">
        <v>71</v>
      </c>
      <c r="C5" s="22" t="s">
        <v>426</v>
      </c>
      <c r="D5" s="22" t="s">
        <v>409</v>
      </c>
      <c r="E5" s="22" t="s">
        <v>410</v>
      </c>
      <c r="F5" s="22" t="s">
        <v>411</v>
      </c>
      <c r="G5" s="22" t="s">
        <v>412</v>
      </c>
      <c r="H5" s="22" t="s">
        <v>413</v>
      </c>
      <c r="I5" s="22" t="s">
        <v>414</v>
      </c>
      <c r="J5" s="22" t="s">
        <v>415</v>
      </c>
      <c r="K5" s="22" t="s">
        <v>416</v>
      </c>
      <c r="L5" s="22" t="s">
        <v>223</v>
      </c>
      <c r="M5" s="22" t="s">
        <v>250</v>
      </c>
      <c r="N5" s="22" t="s">
        <v>72</v>
      </c>
      <c r="O5" s="66" t="s">
        <v>459</v>
      </c>
      <c r="P5" s="22" t="s">
        <v>73</v>
      </c>
      <c r="Q5" s="22" t="s">
        <v>74</v>
      </c>
      <c r="R5" s="22" t="s">
        <v>75</v>
      </c>
      <c r="S5" s="22" t="s">
        <v>90</v>
      </c>
      <c r="T5" s="22" t="s">
        <v>76</v>
      </c>
      <c r="U5" s="22" t="s">
        <v>86</v>
      </c>
      <c r="V5" s="22" t="s">
        <v>97</v>
      </c>
      <c r="W5" s="22" t="s">
        <v>289</v>
      </c>
      <c r="X5" s="22" t="s">
        <v>78</v>
      </c>
      <c r="Y5" s="22" t="s">
        <v>123</v>
      </c>
      <c r="Z5" s="22" t="s">
        <v>387</v>
      </c>
      <c r="AA5" s="22" t="s">
        <v>388</v>
      </c>
      <c r="AB5" s="22" t="s">
        <v>389</v>
      </c>
      <c r="AC5" s="22" t="s">
        <v>80</v>
      </c>
      <c r="AD5" s="22" t="s">
        <v>95</v>
      </c>
      <c r="AE5" s="22" t="s">
        <v>362</v>
      </c>
      <c r="AF5" s="22" t="s">
        <v>102</v>
      </c>
      <c r="AG5" s="22" t="s">
        <v>68</v>
      </c>
      <c r="AH5" s="22" t="s">
        <v>103</v>
      </c>
      <c r="AI5" s="22" t="s">
        <v>69</v>
      </c>
      <c r="AJ5" s="22" t="s">
        <v>104</v>
      </c>
      <c r="AK5" s="22" t="s">
        <v>377</v>
      </c>
      <c r="AL5" s="22" t="s">
        <v>378</v>
      </c>
      <c r="AM5" s="22" t="s">
        <v>105</v>
      </c>
      <c r="AN5" s="22" t="s">
        <v>106</v>
      </c>
      <c r="AO5" s="22" t="s">
        <v>258</v>
      </c>
      <c r="AP5" s="22" t="s">
        <v>257</v>
      </c>
    </row>
    <row r="6" spans="1:47" s="19" customFormat="1">
      <c r="A6" s="19" t="s">
        <v>41</v>
      </c>
      <c r="B6" s="19" t="s">
        <v>42</v>
      </c>
      <c r="C6" s="19" t="s">
        <v>225</v>
      </c>
      <c r="D6" s="19" t="s">
        <v>225</v>
      </c>
      <c r="E6" s="19" t="s">
        <v>225</v>
      </c>
      <c r="F6" s="19" t="s">
        <v>225</v>
      </c>
      <c r="G6" s="19" t="s">
        <v>225</v>
      </c>
      <c r="H6" s="19" t="s">
        <v>225</v>
      </c>
      <c r="I6" s="19" t="s">
        <v>225</v>
      </c>
      <c r="J6" s="19" t="s">
        <v>225</v>
      </c>
      <c r="K6" s="19" t="s">
        <v>225</v>
      </c>
      <c r="L6" s="19" t="s">
        <v>224</v>
      </c>
      <c r="M6" s="19" t="s">
        <v>224</v>
      </c>
      <c r="N6" s="19" t="s">
        <v>43</v>
      </c>
      <c r="O6" s="19" t="s">
        <v>279</v>
      </c>
      <c r="R6" s="19" t="s">
        <v>44</v>
      </c>
      <c r="S6" s="19" t="s">
        <v>45</v>
      </c>
      <c r="T6" s="19" t="s">
        <v>46</v>
      </c>
      <c r="U6" s="19" t="s">
        <v>47</v>
      </c>
      <c r="V6" s="19" t="s">
        <v>48</v>
      </c>
      <c r="W6" s="19" t="s">
        <v>49</v>
      </c>
      <c r="X6" s="19" t="s">
        <v>50</v>
      </c>
      <c r="Y6" s="19" t="s">
        <v>91</v>
      </c>
      <c r="Z6" s="19" t="s">
        <v>51</v>
      </c>
      <c r="AA6" s="19" t="s">
        <v>52</v>
      </c>
      <c r="AB6" s="19" t="s">
        <v>53</v>
      </c>
      <c r="AC6" s="19" t="s">
        <v>54</v>
      </c>
      <c r="AD6" s="19" t="s">
        <v>93</v>
      </c>
      <c r="AE6" s="19" t="s">
        <v>55</v>
      </c>
      <c r="AF6" s="19" t="s">
        <v>98</v>
      </c>
      <c r="AG6" s="19" t="s">
        <v>56</v>
      </c>
      <c r="AH6" s="19" t="s">
        <v>92</v>
      </c>
      <c r="AI6" s="19" t="s">
        <v>57</v>
      </c>
      <c r="AJ6" s="19" t="s">
        <v>115</v>
      </c>
      <c r="AK6" s="19" t="s">
        <v>58</v>
      </c>
      <c r="AL6" s="19" t="s">
        <v>116</v>
      </c>
      <c r="AM6" s="19" t="s">
        <v>59</v>
      </c>
      <c r="AN6" s="19" t="s">
        <v>119</v>
      </c>
      <c r="AO6" s="19" t="s">
        <v>60</v>
      </c>
      <c r="AP6" s="19" t="s">
        <v>128</v>
      </c>
    </row>
    <row r="7" spans="1:47">
      <c r="A7" s="9"/>
      <c r="L7" t="str">
        <f>CONCATENATE(C7,"-",D7,"-",E7,"-",F7,"-",G7,"-",H7,"-",I7,"-",J7,"-",K7)</f>
        <v>--------</v>
      </c>
      <c r="M7" t="str">
        <f>CONCATENATE(C7,"-",D7)</f>
        <v>-</v>
      </c>
      <c r="Q7" s="24"/>
      <c r="R7" s="24">
        <f>Q7</f>
        <v>0</v>
      </c>
      <c r="S7" s="25">
        <f>VALUE(ROUNDUP(MONTH(R7)/12*4,0)*3&amp;"/"&amp;YEAR(R7))</f>
        <v>61</v>
      </c>
      <c r="V7" s="31"/>
      <c r="W7" s="30"/>
      <c r="X7" s="29"/>
      <c r="Y7" s="29" t="e">
        <f>X7/W7</f>
        <v>#DIV/0!</v>
      </c>
      <c r="Z7" s="29"/>
      <c r="AA7" s="29"/>
      <c r="AB7" s="29"/>
      <c r="AC7" s="29">
        <f>X7-Z7-AA7+AB7</f>
        <v>0</v>
      </c>
      <c r="AD7" s="29" t="e">
        <f>AC7/W7</f>
        <v>#DIV/0!</v>
      </c>
      <c r="AE7" s="29"/>
      <c r="AF7" s="29" t="e">
        <f>AE7/W7</f>
        <v>#DIV/0!</v>
      </c>
      <c r="AG7" s="29"/>
      <c r="AH7" s="29" t="e">
        <f>AG7/W7</f>
        <v>#DIV/0!</v>
      </c>
      <c r="AI7" s="29"/>
      <c r="AJ7" s="29" t="e">
        <f>AI7/W7</f>
        <v>#DIV/0!</v>
      </c>
      <c r="AK7" s="29"/>
      <c r="AL7" s="29" t="e">
        <f>AK7/W7</f>
        <v>#DIV/0!</v>
      </c>
      <c r="AM7" s="29"/>
      <c r="AN7" s="29" t="e">
        <f>AM7/W7</f>
        <v>#DIV/0!</v>
      </c>
      <c r="AO7" s="29"/>
      <c r="AP7" s="29" t="e">
        <f>AO7/W7</f>
        <v>#DIV/0!</v>
      </c>
      <c r="AQ7" s="29"/>
      <c r="AR7" s="29"/>
    </row>
    <row r="8" spans="1:47">
      <c r="A8" s="9"/>
      <c r="R8" s="24"/>
      <c r="S8" s="25"/>
    </row>
    <row r="9" spans="1:47">
      <c r="A9" s="11" t="s">
        <v>1</v>
      </c>
      <c r="B9" s="13" t="s">
        <v>406</v>
      </c>
      <c r="C9" s="13"/>
      <c r="D9" s="13"/>
      <c r="E9" s="13"/>
      <c r="F9" s="13"/>
      <c r="G9" s="13"/>
      <c r="H9" s="13"/>
      <c r="I9" s="13"/>
      <c r="J9" s="13"/>
      <c r="K9" s="13"/>
      <c r="L9" s="12"/>
      <c r="M9" s="12"/>
    </row>
    <row r="10" spans="1:47">
      <c r="A10" s="11" t="s">
        <v>2</v>
      </c>
      <c r="B10" s="13" t="s">
        <v>143</v>
      </c>
      <c r="C10" s="13"/>
      <c r="D10" s="13"/>
      <c r="E10" s="13"/>
      <c r="F10" s="13"/>
      <c r="G10" s="13"/>
      <c r="H10" s="13"/>
      <c r="I10" s="13"/>
      <c r="J10" s="13"/>
      <c r="K10" s="13"/>
      <c r="L10" s="12"/>
      <c r="M10" s="12"/>
    </row>
    <row r="11" spans="1:47">
      <c r="A11" s="11" t="s">
        <v>225</v>
      </c>
      <c r="B11" s="13" t="s">
        <v>243</v>
      </c>
      <c r="C11" s="13"/>
      <c r="D11" s="13"/>
      <c r="E11" s="13"/>
      <c r="F11" s="13"/>
      <c r="G11" s="13"/>
      <c r="H11" s="13"/>
      <c r="I11" s="13"/>
      <c r="J11" s="13"/>
      <c r="K11" s="13"/>
      <c r="L11" s="12"/>
      <c r="M11" s="12"/>
    </row>
    <row r="12" spans="1:47">
      <c r="A12" s="11" t="s">
        <v>224</v>
      </c>
      <c r="B12" s="13" t="s">
        <v>226</v>
      </c>
      <c r="C12" s="13"/>
      <c r="D12" s="13"/>
      <c r="E12" s="13"/>
      <c r="F12" s="13"/>
      <c r="G12" s="13"/>
      <c r="H12" s="13"/>
      <c r="I12" s="13"/>
      <c r="J12" s="13"/>
      <c r="K12" s="13"/>
      <c r="L12" s="12"/>
      <c r="M12" s="12"/>
    </row>
    <row r="13" spans="1:47">
      <c r="A13" s="11" t="s">
        <v>4</v>
      </c>
      <c r="B13" s="13" t="s">
        <v>28</v>
      </c>
      <c r="C13" s="13"/>
      <c r="D13" s="13"/>
      <c r="E13" s="13"/>
      <c r="F13" s="13"/>
      <c r="G13" s="13"/>
      <c r="H13" s="13"/>
      <c r="I13" s="13"/>
      <c r="J13" s="13"/>
      <c r="K13" s="13"/>
      <c r="L13" s="12"/>
      <c r="M13" s="12"/>
    </row>
    <row r="14" spans="1:47">
      <c r="A14" s="16" t="s">
        <v>279</v>
      </c>
      <c r="B14" s="17" t="s">
        <v>408</v>
      </c>
      <c r="C14" s="13"/>
      <c r="D14" s="13"/>
      <c r="E14" s="13"/>
      <c r="F14" s="13"/>
      <c r="G14" s="13"/>
      <c r="H14" s="13"/>
      <c r="I14" s="13"/>
      <c r="J14" s="13"/>
      <c r="K14" s="13"/>
      <c r="L14" s="12"/>
      <c r="M14" s="12"/>
    </row>
    <row r="15" spans="1:47">
      <c r="A15" s="11" t="s">
        <v>5</v>
      </c>
      <c r="B15" s="17" t="s">
        <v>392</v>
      </c>
      <c r="C15" s="13"/>
      <c r="D15" s="13"/>
      <c r="E15" s="13"/>
      <c r="F15" s="13"/>
      <c r="G15" s="13"/>
      <c r="H15" s="13"/>
      <c r="I15" s="13"/>
      <c r="J15" s="13"/>
      <c r="K15" s="13"/>
      <c r="L15" s="12"/>
      <c r="M15" s="12"/>
    </row>
    <row r="16" spans="1:47" s="18" customFormat="1">
      <c r="A16" s="16" t="s">
        <v>6</v>
      </c>
      <c r="B16" s="17" t="s">
        <v>391</v>
      </c>
      <c r="C16" s="17"/>
      <c r="D16" s="17"/>
      <c r="E16" s="17"/>
      <c r="F16" s="17"/>
      <c r="G16" s="17"/>
      <c r="H16" s="17"/>
      <c r="I16" s="17"/>
      <c r="J16" s="17"/>
      <c r="K16" s="17"/>
      <c r="L16" s="20"/>
      <c r="M16" s="20"/>
    </row>
    <row r="17" spans="1:13" s="18" customFormat="1">
      <c r="A17" s="16" t="s">
        <v>7</v>
      </c>
      <c r="B17" s="17" t="s">
        <v>393</v>
      </c>
      <c r="C17" s="17"/>
      <c r="D17" s="17"/>
      <c r="E17" s="17"/>
      <c r="F17" s="17"/>
      <c r="G17" s="17"/>
      <c r="H17" s="17"/>
      <c r="I17" s="17"/>
      <c r="J17" s="17"/>
      <c r="K17" s="17"/>
      <c r="L17" s="20"/>
      <c r="M17" s="20"/>
    </row>
    <row r="18" spans="1:13" s="18" customFormat="1">
      <c r="A18" s="16" t="s">
        <v>8</v>
      </c>
      <c r="B18" s="17" t="s">
        <v>34</v>
      </c>
      <c r="C18" s="17"/>
      <c r="D18" s="17"/>
      <c r="E18" s="17"/>
      <c r="F18" s="17"/>
      <c r="G18" s="17"/>
      <c r="H18" s="17"/>
      <c r="I18" s="17"/>
      <c r="J18" s="17"/>
      <c r="K18" s="17"/>
    </row>
    <row r="19" spans="1:13" s="18" customFormat="1">
      <c r="A19" s="16" t="s">
        <v>9</v>
      </c>
      <c r="B19" s="17" t="s">
        <v>394</v>
      </c>
      <c r="C19" s="17"/>
      <c r="D19" s="17"/>
      <c r="E19" s="17"/>
      <c r="F19" s="17"/>
      <c r="G19" s="17"/>
      <c r="H19" s="17"/>
      <c r="I19" s="17"/>
      <c r="J19" s="17"/>
      <c r="K19" s="17"/>
    </row>
    <row r="20" spans="1:13" s="18" customFormat="1">
      <c r="A20" s="16" t="s">
        <v>10</v>
      </c>
      <c r="B20" s="17" t="s">
        <v>290</v>
      </c>
      <c r="C20" s="17"/>
      <c r="D20" s="17"/>
      <c r="E20" s="17"/>
      <c r="F20" s="17"/>
      <c r="G20" s="17"/>
      <c r="H20" s="17"/>
      <c r="I20" s="17"/>
      <c r="J20" s="17"/>
      <c r="K20" s="17"/>
    </row>
    <row r="21" spans="1:13" s="18" customFormat="1">
      <c r="A21" s="16" t="s">
        <v>11</v>
      </c>
      <c r="B21" s="17" t="s">
        <v>29</v>
      </c>
      <c r="C21" s="17"/>
      <c r="D21" s="17"/>
      <c r="E21" s="17"/>
      <c r="F21" s="17"/>
      <c r="G21" s="17"/>
      <c r="H21" s="17"/>
      <c r="I21" s="17"/>
      <c r="J21" s="17"/>
      <c r="K21" s="17"/>
    </row>
    <row r="22" spans="1:13" s="18" customFormat="1">
      <c r="A22" s="16" t="s">
        <v>142</v>
      </c>
      <c r="B22" s="17" t="s">
        <v>145</v>
      </c>
      <c r="C22" s="17"/>
      <c r="D22" s="17"/>
      <c r="E22" s="17"/>
      <c r="F22" s="17"/>
      <c r="G22" s="17"/>
      <c r="H22" s="17"/>
      <c r="I22" s="17"/>
      <c r="J22" s="17"/>
      <c r="K22" s="17"/>
    </row>
    <row r="23" spans="1:13" s="18" customFormat="1">
      <c r="A23" s="16" t="s">
        <v>12</v>
      </c>
      <c r="B23" s="17" t="s">
        <v>146</v>
      </c>
      <c r="C23" s="17"/>
      <c r="D23" s="17"/>
      <c r="E23" s="17"/>
      <c r="F23" s="17"/>
      <c r="G23" s="17"/>
      <c r="H23" s="17"/>
      <c r="I23" s="17"/>
      <c r="J23" s="17"/>
      <c r="K23" s="17"/>
    </row>
    <row r="24" spans="1:13" s="18" customFormat="1">
      <c r="A24" s="16" t="s">
        <v>13</v>
      </c>
      <c r="B24" s="17" t="s">
        <v>235</v>
      </c>
      <c r="C24" s="17"/>
      <c r="D24" s="17"/>
      <c r="E24" s="17"/>
      <c r="F24" s="17"/>
      <c r="G24" s="17"/>
      <c r="H24" s="17"/>
      <c r="I24" s="17"/>
      <c r="J24" s="17"/>
      <c r="K24" s="17"/>
    </row>
    <row r="25" spans="1:13" s="18" customFormat="1">
      <c r="A25" s="16" t="s">
        <v>14</v>
      </c>
      <c r="B25" s="17" t="s">
        <v>395</v>
      </c>
      <c r="C25" s="17"/>
      <c r="D25" s="17"/>
      <c r="E25" s="17"/>
      <c r="F25" s="17"/>
      <c r="G25" s="17"/>
      <c r="H25" s="17"/>
      <c r="I25" s="17"/>
      <c r="J25" s="17"/>
      <c r="K25" s="17"/>
    </row>
    <row r="26" spans="1:13" s="18" customFormat="1">
      <c r="A26" s="16" t="s">
        <v>15</v>
      </c>
      <c r="B26" s="17" t="s">
        <v>355</v>
      </c>
      <c r="C26" s="17"/>
      <c r="D26" s="17"/>
      <c r="E26" s="17"/>
      <c r="F26" s="17"/>
      <c r="G26" s="17"/>
      <c r="H26" s="17"/>
      <c r="I26" s="17"/>
      <c r="J26" s="17"/>
      <c r="K26" s="17"/>
    </row>
    <row r="27" spans="1:13" s="18" customFormat="1">
      <c r="A27" s="16" t="s">
        <v>141</v>
      </c>
      <c r="B27" s="17" t="s">
        <v>144</v>
      </c>
      <c r="C27" s="17"/>
      <c r="D27" s="17"/>
      <c r="E27" s="17"/>
      <c r="F27" s="17"/>
      <c r="G27" s="17"/>
      <c r="H27" s="17"/>
      <c r="I27" s="17"/>
      <c r="J27" s="17"/>
      <c r="K27" s="17"/>
    </row>
    <row r="28" spans="1:13" s="18" customFormat="1">
      <c r="A28" s="16" t="s">
        <v>16</v>
      </c>
      <c r="B28" s="17" t="s">
        <v>363</v>
      </c>
      <c r="C28" s="17"/>
      <c r="D28" s="17"/>
      <c r="E28" s="17"/>
      <c r="F28" s="17"/>
      <c r="G28" s="17"/>
      <c r="H28" s="17"/>
      <c r="I28" s="17"/>
      <c r="J28" s="17"/>
      <c r="K28" s="17"/>
    </row>
    <row r="29" spans="1:13" s="18" customFormat="1">
      <c r="A29" s="16" t="s">
        <v>99</v>
      </c>
      <c r="B29" s="17" t="s">
        <v>365</v>
      </c>
      <c r="C29" s="17"/>
      <c r="D29" s="17"/>
      <c r="E29" s="17"/>
      <c r="F29" s="17"/>
      <c r="G29" s="17"/>
      <c r="H29" s="17"/>
      <c r="I29" s="17"/>
      <c r="J29" s="17"/>
      <c r="K29" s="17"/>
    </row>
    <row r="30" spans="1:13" s="18" customFormat="1">
      <c r="A30" s="16" t="s">
        <v>17</v>
      </c>
      <c r="B30" s="17" t="s">
        <v>35</v>
      </c>
      <c r="C30" s="17"/>
      <c r="D30" s="17"/>
      <c r="E30" s="17"/>
      <c r="F30" s="17"/>
      <c r="G30" s="17"/>
      <c r="H30" s="17"/>
      <c r="I30" s="17"/>
      <c r="J30" s="17"/>
      <c r="K30" s="17"/>
    </row>
    <row r="31" spans="1:13" s="18" customFormat="1">
      <c r="A31" s="16" t="s">
        <v>129</v>
      </c>
      <c r="B31" s="17" t="s">
        <v>147</v>
      </c>
      <c r="C31" s="17"/>
      <c r="D31" s="17"/>
      <c r="E31" s="17"/>
      <c r="F31" s="17"/>
      <c r="G31" s="17"/>
      <c r="H31" s="17"/>
      <c r="I31" s="17"/>
      <c r="J31" s="17"/>
      <c r="K31" s="17"/>
    </row>
    <row r="32" spans="1:13" s="18" customFormat="1">
      <c r="A32" s="16" t="s">
        <v>18</v>
      </c>
      <c r="B32" s="17" t="s">
        <v>36</v>
      </c>
      <c r="C32" s="17"/>
      <c r="D32" s="17"/>
      <c r="E32" s="17"/>
      <c r="F32" s="17"/>
      <c r="G32" s="17"/>
      <c r="H32" s="17"/>
      <c r="I32" s="17"/>
      <c r="J32" s="17"/>
      <c r="K32" s="17"/>
    </row>
    <row r="33" spans="1:11" s="18" customFormat="1">
      <c r="A33" s="16" t="s">
        <v>130</v>
      </c>
      <c r="B33" s="17" t="s">
        <v>148</v>
      </c>
      <c r="C33" s="17"/>
      <c r="D33" s="17"/>
      <c r="E33" s="17"/>
      <c r="F33" s="17"/>
      <c r="G33" s="17"/>
      <c r="H33" s="17"/>
      <c r="I33" s="17"/>
      <c r="J33" s="17"/>
      <c r="K33" s="17"/>
    </row>
    <row r="34" spans="1:11" s="18" customFormat="1">
      <c r="A34" s="16" t="s">
        <v>19</v>
      </c>
      <c r="B34" s="17" t="s">
        <v>385</v>
      </c>
      <c r="C34" s="17"/>
      <c r="D34" s="17"/>
      <c r="E34" s="17"/>
      <c r="F34" s="17"/>
      <c r="G34" s="17"/>
      <c r="H34" s="17"/>
      <c r="I34" s="17"/>
      <c r="J34" s="17"/>
      <c r="K34" s="17"/>
    </row>
    <row r="35" spans="1:11" s="18" customFormat="1">
      <c r="A35" s="16" t="s">
        <v>131</v>
      </c>
      <c r="B35" s="17" t="s">
        <v>382</v>
      </c>
      <c r="C35" s="17"/>
      <c r="D35" s="17"/>
      <c r="E35" s="17"/>
      <c r="F35" s="17"/>
      <c r="G35" s="17"/>
      <c r="H35" s="17"/>
      <c r="I35" s="17"/>
      <c r="J35" s="17"/>
      <c r="K35" s="17"/>
    </row>
    <row r="36" spans="1:11" s="18" customFormat="1">
      <c r="A36" s="16" t="s">
        <v>20</v>
      </c>
      <c r="B36" s="18" t="s">
        <v>37</v>
      </c>
      <c r="C36" s="17"/>
      <c r="D36" s="17"/>
      <c r="E36" s="17"/>
      <c r="F36" s="17"/>
      <c r="G36" s="17"/>
      <c r="H36" s="17"/>
      <c r="I36" s="17"/>
      <c r="J36" s="17"/>
      <c r="K36" s="17"/>
    </row>
    <row r="37" spans="1:11" s="18" customFormat="1">
      <c r="A37" s="16" t="s">
        <v>121</v>
      </c>
      <c r="B37" s="17" t="s">
        <v>380</v>
      </c>
      <c r="C37" s="17"/>
      <c r="D37" s="17"/>
      <c r="E37" s="17"/>
      <c r="F37" s="17"/>
      <c r="G37" s="17"/>
      <c r="H37" s="17"/>
      <c r="I37" s="17"/>
      <c r="J37" s="17"/>
      <c r="K37" s="17"/>
    </row>
    <row r="38" spans="1:11" s="18" customFormat="1">
      <c r="A38" s="16" t="s">
        <v>21</v>
      </c>
      <c r="B38" s="13" t="s">
        <v>256</v>
      </c>
    </row>
    <row r="39" spans="1:11" s="18" customFormat="1">
      <c r="A39" s="16" t="s">
        <v>132</v>
      </c>
      <c r="B39" s="17" t="s">
        <v>381</v>
      </c>
      <c r="C39" s="17"/>
      <c r="D39" s="17"/>
      <c r="E39" s="17"/>
      <c r="F39" s="17"/>
      <c r="G39" s="17"/>
      <c r="H39" s="17"/>
      <c r="I39" s="17"/>
      <c r="J39" s="17"/>
      <c r="K39" s="17"/>
    </row>
    <row r="40" spans="1:11" s="18" customFormat="1">
      <c r="A40" s="16"/>
      <c r="C40" s="17"/>
      <c r="D40" s="17"/>
      <c r="E40" s="17"/>
      <c r="F40" s="17"/>
      <c r="G40" s="17"/>
      <c r="H40" s="17"/>
      <c r="I40" s="17"/>
      <c r="J40" s="17"/>
      <c r="K40" s="17"/>
    </row>
    <row r="41" spans="1:11" s="18" customFormat="1">
      <c r="A41" s="16"/>
      <c r="C41" s="17"/>
      <c r="D41" s="17"/>
      <c r="E41" s="17"/>
      <c r="F41" s="17"/>
      <c r="G41" s="17"/>
      <c r="H41" s="17"/>
      <c r="I41" s="17"/>
      <c r="J41" s="17"/>
      <c r="K41" s="17"/>
    </row>
    <row r="42" spans="1:11" s="18" customFormat="1">
      <c r="A42" s="16"/>
      <c r="B42" s="17"/>
      <c r="C42" s="17"/>
      <c r="D42" s="17"/>
      <c r="E42" s="17"/>
      <c r="F42" s="17"/>
      <c r="G42" s="17"/>
      <c r="H42" s="17"/>
      <c r="I42" s="17"/>
      <c r="J42" s="17"/>
      <c r="K42" s="17"/>
    </row>
    <row r="43" spans="1:11" s="18" customFormat="1">
      <c r="A43" s="16"/>
      <c r="B43" s="17"/>
      <c r="C43" s="17"/>
      <c r="D43" s="17"/>
      <c r="E43" s="17"/>
      <c r="F43" s="17"/>
      <c r="G43" s="17"/>
      <c r="H43" s="17"/>
      <c r="I43" s="17"/>
      <c r="J43" s="17"/>
      <c r="K43"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workbookViewId="0">
      <selection activeCell="D9" sqref="D9"/>
    </sheetView>
  </sheetViews>
  <sheetFormatPr defaultRowHeight="13.2"/>
  <cols>
    <col min="1" max="1" width="9" customWidth="1"/>
    <col min="2" max="2" width="28.44140625" customWidth="1"/>
    <col min="3" max="3" width="17.109375" customWidth="1"/>
    <col min="4" max="4" width="18" customWidth="1"/>
  </cols>
  <sheetData>
    <row r="1" spans="1:4" ht="17.399999999999999">
      <c r="A1" s="6" t="s">
        <v>0</v>
      </c>
    </row>
    <row r="2" spans="1:4" ht="17.399999999999999">
      <c r="A2" s="2"/>
    </row>
    <row r="3" spans="1:4" ht="17.399999999999999">
      <c r="A3" s="8" t="s">
        <v>327</v>
      </c>
    </row>
    <row r="4" spans="1:4" ht="17.399999999999999">
      <c r="A4" s="2"/>
    </row>
    <row r="5" spans="1:4" ht="12.6" customHeight="1">
      <c r="A5" s="281" t="s">
        <v>305</v>
      </c>
      <c r="B5" s="283" t="s">
        <v>306</v>
      </c>
      <c r="C5" s="285" t="s">
        <v>307</v>
      </c>
      <c r="D5" s="286"/>
    </row>
    <row r="6" spans="1:4" ht="23.4">
      <c r="A6" s="282"/>
      <c r="B6" s="284"/>
      <c r="C6" s="86" t="s">
        <v>308</v>
      </c>
      <c r="D6" s="87" t="s">
        <v>309</v>
      </c>
    </row>
    <row r="7" spans="1:4">
      <c r="A7" s="88" t="s">
        <v>41</v>
      </c>
      <c r="B7" s="89" t="s">
        <v>70</v>
      </c>
      <c r="C7" s="89"/>
      <c r="D7" s="90"/>
    </row>
    <row r="8" spans="1:4">
      <c r="A8" s="88" t="s">
        <v>42</v>
      </c>
      <c r="B8" s="89" t="s">
        <v>71</v>
      </c>
      <c r="C8" s="89"/>
      <c r="D8" s="90"/>
    </row>
    <row r="9" spans="1:4">
      <c r="A9" s="88" t="s">
        <v>225</v>
      </c>
      <c r="B9" s="219" t="s">
        <v>422</v>
      </c>
      <c r="C9" s="89"/>
      <c r="D9" s="90"/>
    </row>
    <row r="10" spans="1:4">
      <c r="A10" s="88" t="s">
        <v>225</v>
      </c>
      <c r="B10" s="219" t="s">
        <v>417</v>
      </c>
      <c r="C10" s="89"/>
      <c r="D10" s="90"/>
    </row>
    <row r="11" spans="1:4">
      <c r="A11" s="88" t="s">
        <v>225</v>
      </c>
      <c r="B11" s="219" t="s">
        <v>418</v>
      </c>
      <c r="C11" s="89"/>
      <c r="D11" s="90"/>
    </row>
    <row r="12" spans="1:4">
      <c r="A12" s="88" t="s">
        <v>225</v>
      </c>
      <c r="B12" s="219" t="s">
        <v>419</v>
      </c>
      <c r="C12" s="89"/>
      <c r="D12" s="90"/>
    </row>
    <row r="13" spans="1:4">
      <c r="A13" s="88" t="s">
        <v>225</v>
      </c>
      <c r="B13" s="219" t="s">
        <v>420</v>
      </c>
      <c r="C13" s="89"/>
      <c r="D13" s="90"/>
    </row>
    <row r="14" spans="1:4">
      <c r="A14" s="88" t="s">
        <v>225</v>
      </c>
      <c r="B14" s="219" t="s">
        <v>421</v>
      </c>
      <c r="C14" s="89"/>
      <c r="D14" s="90"/>
    </row>
    <row r="15" spans="1:4" ht="26.4">
      <c r="A15" s="88" t="s">
        <v>225</v>
      </c>
      <c r="B15" s="219" t="s">
        <v>423</v>
      </c>
      <c r="C15" s="89"/>
      <c r="D15" s="90"/>
    </row>
    <row r="16" spans="1:4">
      <c r="A16" s="88" t="s">
        <v>225</v>
      </c>
      <c r="B16" s="219" t="s">
        <v>424</v>
      </c>
      <c r="C16" s="89"/>
      <c r="D16" s="90"/>
    </row>
    <row r="17" spans="1:4">
      <c r="A17" s="88" t="s">
        <v>225</v>
      </c>
      <c r="B17" s="219" t="s">
        <v>425</v>
      </c>
      <c r="C17" s="89"/>
      <c r="D17" s="90"/>
    </row>
    <row r="18" spans="1:4">
      <c r="A18" s="88" t="s">
        <v>43</v>
      </c>
      <c r="B18" s="89" t="s">
        <v>72</v>
      </c>
      <c r="C18" s="89"/>
      <c r="D18" s="90"/>
    </row>
    <row r="19" spans="1:4">
      <c r="A19" s="88"/>
      <c r="B19" s="89" t="s">
        <v>73</v>
      </c>
      <c r="C19" s="89"/>
      <c r="D19" s="90"/>
    </row>
    <row r="20" spans="1:4">
      <c r="A20" s="88"/>
      <c r="B20" s="89" t="s">
        <v>74</v>
      </c>
      <c r="C20" s="89"/>
      <c r="D20" s="90"/>
    </row>
    <row r="21" spans="1:4">
      <c r="A21" s="88" t="s">
        <v>44</v>
      </c>
      <c r="B21" s="89" t="s">
        <v>75</v>
      </c>
      <c r="C21" s="89"/>
      <c r="D21" s="90"/>
    </row>
    <row r="22" spans="1:4">
      <c r="A22" s="88" t="s">
        <v>46</v>
      </c>
      <c r="B22" s="89" t="s">
        <v>76</v>
      </c>
      <c r="C22" s="89"/>
      <c r="D22" s="90"/>
    </row>
    <row r="23" spans="1:4">
      <c r="A23" s="88" t="s">
        <v>47</v>
      </c>
      <c r="B23" s="89" t="s">
        <v>86</v>
      </c>
      <c r="C23" s="89"/>
      <c r="D23" s="90"/>
    </row>
    <row r="24" spans="1:4">
      <c r="A24" s="88" t="s">
        <v>48</v>
      </c>
      <c r="B24" s="89" t="s">
        <v>97</v>
      </c>
      <c r="C24" s="89"/>
      <c r="D24" s="90"/>
    </row>
    <row r="25" spans="1:4">
      <c r="A25" s="88" t="s">
        <v>49</v>
      </c>
      <c r="B25" s="89" t="s">
        <v>310</v>
      </c>
      <c r="C25" s="89"/>
      <c r="D25" s="90"/>
    </row>
    <row r="26" spans="1:4">
      <c r="A26" s="92"/>
      <c r="B26" s="93" t="s">
        <v>311</v>
      </c>
      <c r="C26" s="93"/>
      <c r="D26" s="98"/>
    </row>
    <row r="27" spans="1:4">
      <c r="A27" s="88" t="s">
        <v>50</v>
      </c>
      <c r="B27" s="89" t="s">
        <v>78</v>
      </c>
      <c r="C27" s="89"/>
      <c r="D27" s="90"/>
    </row>
    <row r="28" spans="1:4">
      <c r="A28" s="88" t="s">
        <v>51</v>
      </c>
      <c r="B28" s="89" t="s">
        <v>313</v>
      </c>
      <c r="C28" s="89"/>
      <c r="D28" s="90"/>
    </row>
    <row r="29" spans="1:4">
      <c r="A29" s="88" t="s">
        <v>52</v>
      </c>
      <c r="B29" s="89" t="s">
        <v>314</v>
      </c>
      <c r="C29" s="89"/>
      <c r="D29" s="90"/>
    </row>
    <row r="30" spans="1:4">
      <c r="A30" s="88" t="s">
        <v>53</v>
      </c>
      <c r="B30" s="89" t="s">
        <v>315</v>
      </c>
      <c r="C30" s="89"/>
      <c r="D30" s="90"/>
    </row>
    <row r="31" spans="1:4">
      <c r="A31" s="88" t="s">
        <v>54</v>
      </c>
      <c r="B31" s="89" t="s">
        <v>80</v>
      </c>
      <c r="C31" s="89"/>
      <c r="D31" s="90"/>
    </row>
    <row r="32" spans="1:4">
      <c r="A32" s="88" t="s">
        <v>55</v>
      </c>
      <c r="B32" s="89" t="s">
        <v>317</v>
      </c>
      <c r="C32" s="89"/>
      <c r="D32" s="90"/>
    </row>
    <row r="33" spans="1:4">
      <c r="A33" s="88" t="s">
        <v>55</v>
      </c>
      <c r="B33" s="89" t="s">
        <v>318</v>
      </c>
      <c r="C33" s="89"/>
      <c r="D33" s="90"/>
    </row>
    <row r="34" spans="1:4">
      <c r="A34" s="88" t="s">
        <v>56</v>
      </c>
      <c r="B34" s="89" t="s">
        <v>68</v>
      </c>
      <c r="C34" s="89"/>
      <c r="D34" s="90"/>
    </row>
    <row r="35" spans="1:4">
      <c r="A35" s="88" t="s">
        <v>57</v>
      </c>
      <c r="B35" s="89" t="s">
        <v>69</v>
      </c>
      <c r="C35" s="89"/>
      <c r="D35" s="90"/>
    </row>
    <row r="36" spans="1:4">
      <c r="A36" s="88" t="s">
        <v>58</v>
      </c>
      <c r="B36" s="89" t="s">
        <v>84</v>
      </c>
      <c r="C36" s="89"/>
      <c r="D36" s="90"/>
    </row>
    <row r="37" spans="1:4">
      <c r="A37" s="88" t="s">
        <v>59</v>
      </c>
      <c r="B37" s="89" t="s">
        <v>319</v>
      </c>
      <c r="C37" s="89"/>
      <c r="D37" s="90"/>
    </row>
    <row r="38" spans="1:4">
      <c r="A38" s="88" t="s">
        <v>60</v>
      </c>
      <c r="B38" s="89" t="s">
        <v>320</v>
      </c>
      <c r="C38" s="89"/>
      <c r="D38" s="90"/>
    </row>
    <row r="39" spans="1:4" s="12" customFormat="1">
      <c r="B39" s="168"/>
    </row>
    <row r="40" spans="1:4" s="168" customFormat="1">
      <c r="A40" s="167" t="s">
        <v>193</v>
      </c>
    </row>
    <row r="41" spans="1:4" s="168" customFormat="1">
      <c r="A41" s="165" t="s">
        <v>328</v>
      </c>
    </row>
    <row r="42" spans="1:4" s="168" customFormat="1">
      <c r="A42" s="165" t="s">
        <v>322</v>
      </c>
      <c r="B42" s="12"/>
    </row>
    <row r="43" spans="1:4" s="12" customFormat="1">
      <c r="A43" s="165" t="s">
        <v>323</v>
      </c>
    </row>
    <row r="44" spans="1:4" s="12" customFormat="1">
      <c r="A44" s="166" t="s">
        <v>324</v>
      </c>
    </row>
    <row r="45" spans="1:4" s="12" customFormat="1">
      <c r="A45" s="166" t="s">
        <v>329</v>
      </c>
    </row>
    <row r="46" spans="1:4" s="12" customFormat="1">
      <c r="A46" s="166" t="s">
        <v>326</v>
      </c>
    </row>
    <row r="47" spans="1:4" s="12" customFormat="1"/>
    <row r="48" spans="1:4" s="12" customFormat="1">
      <c r="B48"/>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0"/>
  <sheetViews>
    <sheetView showZeros="0" zoomScaleNormal="100" workbookViewId="0">
      <selection activeCell="A7" sqref="A7"/>
    </sheetView>
  </sheetViews>
  <sheetFormatPr defaultRowHeight="13.2"/>
  <cols>
    <col min="1" max="1" width="20.6640625" customWidth="1"/>
    <col min="2" max="9" width="10.6640625" customWidth="1"/>
  </cols>
  <sheetData>
    <row r="1" spans="1:12" s="2" customFormat="1" ht="17.399999999999999">
      <c r="A1" s="6" t="s">
        <v>0</v>
      </c>
    </row>
    <row r="2" spans="1:12" s="2" customFormat="1" ht="17.399999999999999">
      <c r="A2" s="7"/>
      <c r="B2" s="4"/>
      <c r="C2" s="4"/>
      <c r="D2" s="4"/>
      <c r="E2" s="4"/>
    </row>
    <row r="3" spans="1:12" s="2" customFormat="1" ht="17.399999999999999">
      <c r="A3" s="8" t="s">
        <v>159</v>
      </c>
    </row>
    <row r="4" spans="1:12" s="2" customFormat="1" ht="17.399999999999999">
      <c r="A4" s="8"/>
    </row>
    <row r="5" spans="1:12" s="32" customFormat="1" ht="66">
      <c r="A5" s="34" t="s">
        <v>158</v>
      </c>
      <c r="B5" s="5" t="s">
        <v>157</v>
      </c>
      <c r="C5" s="5" t="s">
        <v>71</v>
      </c>
      <c r="D5" s="5" t="s">
        <v>223</v>
      </c>
      <c r="E5" s="5" t="s">
        <v>291</v>
      </c>
      <c r="F5" s="5" t="s">
        <v>156</v>
      </c>
      <c r="G5" s="5" t="s">
        <v>67</v>
      </c>
      <c r="H5" s="5" t="s">
        <v>398</v>
      </c>
      <c r="I5" s="5" t="s">
        <v>155</v>
      </c>
      <c r="J5" s="5" t="s">
        <v>77</v>
      </c>
      <c r="K5" s="5" t="s">
        <v>402</v>
      </c>
    </row>
    <row r="6" spans="1:12">
      <c r="A6" s="33" t="s">
        <v>41</v>
      </c>
      <c r="B6" s="33" t="s">
        <v>42</v>
      </c>
      <c r="C6" s="33" t="s">
        <v>40</v>
      </c>
      <c r="D6" s="33" t="s">
        <v>43</v>
      </c>
      <c r="E6" s="33" t="s">
        <v>44</v>
      </c>
      <c r="F6" s="33" t="s">
        <v>45</v>
      </c>
      <c r="G6" s="33" t="s">
        <v>46</v>
      </c>
      <c r="H6" s="33" t="s">
        <v>47</v>
      </c>
      <c r="I6" s="33" t="s">
        <v>48</v>
      </c>
      <c r="J6" s="33" t="s">
        <v>49</v>
      </c>
      <c r="K6" s="33" t="s">
        <v>50</v>
      </c>
    </row>
    <row r="7" spans="1:12">
      <c r="A7" s="33"/>
      <c r="B7" s="33"/>
      <c r="C7" s="33"/>
      <c r="D7" s="33"/>
      <c r="E7" s="33"/>
      <c r="F7" s="33"/>
      <c r="G7" s="33"/>
      <c r="H7" s="33"/>
      <c r="I7" s="33"/>
      <c r="J7" s="33"/>
      <c r="K7" s="33"/>
      <c r="L7" s="33"/>
    </row>
    <row r="8" spans="1:12">
      <c r="A8" s="33"/>
      <c r="B8" s="33"/>
      <c r="C8" s="33"/>
      <c r="D8" s="33"/>
      <c r="E8" s="33"/>
      <c r="F8" s="33"/>
      <c r="G8" s="33"/>
      <c r="H8" s="33"/>
      <c r="I8" s="33"/>
      <c r="J8" s="33"/>
      <c r="K8" s="33"/>
      <c r="L8" s="33"/>
    </row>
    <row r="9" spans="1:12">
      <c r="A9" s="33"/>
      <c r="B9" s="33"/>
      <c r="C9" s="33"/>
      <c r="D9" s="33"/>
      <c r="E9" s="33"/>
      <c r="F9" s="33"/>
      <c r="G9" s="33"/>
      <c r="H9" s="33"/>
      <c r="I9" s="33"/>
      <c r="J9" s="33"/>
      <c r="K9" s="33"/>
      <c r="L9" s="33"/>
    </row>
    <row r="10" spans="1:12">
      <c r="A10" s="11" t="s">
        <v>1</v>
      </c>
      <c r="B10" s="13" t="s">
        <v>267</v>
      </c>
      <c r="C10" s="12"/>
      <c r="D10" s="12"/>
    </row>
    <row r="11" spans="1:12">
      <c r="A11" s="11" t="s">
        <v>2</v>
      </c>
      <c r="B11" s="13" t="s">
        <v>269</v>
      </c>
      <c r="C11" s="12"/>
      <c r="D11" s="12"/>
    </row>
    <row r="12" spans="1:12">
      <c r="A12" s="11" t="s">
        <v>3</v>
      </c>
      <c r="B12" s="13" t="s">
        <v>154</v>
      </c>
      <c r="C12" s="12"/>
      <c r="D12" s="12"/>
    </row>
    <row r="13" spans="1:12">
      <c r="A13" s="11" t="s">
        <v>4</v>
      </c>
      <c r="B13" s="13" t="s">
        <v>397</v>
      </c>
      <c r="C13" s="12"/>
      <c r="D13" s="12"/>
    </row>
    <row r="14" spans="1:12">
      <c r="A14" s="11" t="s">
        <v>5</v>
      </c>
      <c r="B14" s="13" t="s">
        <v>268</v>
      </c>
      <c r="C14" s="12"/>
      <c r="D14" s="12"/>
    </row>
    <row r="15" spans="1:12">
      <c r="A15" s="11" t="s">
        <v>6</v>
      </c>
      <c r="B15" s="13" t="s">
        <v>399</v>
      </c>
      <c r="C15" s="12"/>
      <c r="D15" s="12"/>
    </row>
    <row r="16" spans="1:12">
      <c r="A16" s="11" t="s">
        <v>7</v>
      </c>
      <c r="B16" s="13" t="s">
        <v>400</v>
      </c>
    </row>
    <row r="17" spans="1:2">
      <c r="A17" s="11" t="s">
        <v>8</v>
      </c>
      <c r="B17" s="13" t="s">
        <v>401</v>
      </c>
    </row>
    <row r="18" spans="1:2">
      <c r="A18" s="11" t="s">
        <v>9</v>
      </c>
      <c r="B18" t="s">
        <v>153</v>
      </c>
    </row>
    <row r="19" spans="1:2">
      <c r="A19" s="11" t="s">
        <v>10</v>
      </c>
      <c r="B19" t="s">
        <v>152</v>
      </c>
    </row>
    <row r="20" spans="1:2">
      <c r="A20" s="11" t="s">
        <v>11</v>
      </c>
      <c r="B20" s="13" t="s">
        <v>403</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G13" sqref="G13"/>
    </sheetView>
  </sheetViews>
  <sheetFormatPr defaultRowHeight="13.2"/>
  <cols>
    <col min="1" max="1" width="9" customWidth="1"/>
    <col min="2" max="2" width="27.5546875" customWidth="1"/>
    <col min="3" max="3" width="17.109375" customWidth="1"/>
    <col min="4" max="4" width="17.44140625" customWidth="1"/>
  </cols>
  <sheetData>
    <row r="1" spans="1:4" ht="17.399999999999999">
      <c r="A1" s="6" t="s">
        <v>0</v>
      </c>
    </row>
    <row r="2" spans="1:4" ht="17.399999999999999">
      <c r="A2" s="2"/>
    </row>
    <row r="3" spans="1:4" ht="17.399999999999999">
      <c r="A3" s="8" t="s">
        <v>330</v>
      </c>
    </row>
    <row r="4" spans="1:4" ht="17.399999999999999">
      <c r="A4" s="2"/>
    </row>
    <row r="5" spans="1:4">
      <c r="A5" s="281" t="s">
        <v>305</v>
      </c>
      <c r="B5" s="283" t="s">
        <v>306</v>
      </c>
      <c r="C5" s="285" t="s">
        <v>307</v>
      </c>
      <c r="D5" s="286"/>
    </row>
    <row r="6" spans="1:4" ht="23.4">
      <c r="A6" s="282"/>
      <c r="B6" s="284"/>
      <c r="C6" s="86" t="s">
        <v>308</v>
      </c>
      <c r="D6" s="87" t="s">
        <v>309</v>
      </c>
    </row>
    <row r="7" spans="1:4">
      <c r="A7" s="88" t="s">
        <v>41</v>
      </c>
      <c r="B7" s="89" t="s">
        <v>158</v>
      </c>
      <c r="C7" s="89"/>
      <c r="D7" s="90"/>
    </row>
    <row r="8" spans="1:4">
      <c r="A8" s="88" t="s">
        <v>42</v>
      </c>
      <c r="B8" s="89" t="s">
        <v>157</v>
      </c>
      <c r="C8" s="89"/>
      <c r="D8" s="90"/>
    </row>
    <row r="9" spans="1:4">
      <c r="A9" s="88" t="s">
        <v>40</v>
      </c>
      <c r="B9" s="89" t="s">
        <v>71</v>
      </c>
      <c r="C9" s="89"/>
      <c r="D9" s="90"/>
    </row>
    <row r="10" spans="1:4">
      <c r="A10" s="88" t="s">
        <v>43</v>
      </c>
      <c r="B10" s="89" t="s">
        <v>223</v>
      </c>
      <c r="C10" s="89"/>
      <c r="D10" s="90"/>
    </row>
    <row r="11" spans="1:4">
      <c r="A11" s="88" t="s">
        <v>44</v>
      </c>
      <c r="B11" s="89" t="s">
        <v>310</v>
      </c>
      <c r="C11" s="89"/>
      <c r="D11" s="90"/>
    </row>
    <row r="12" spans="1:4" ht="26.4">
      <c r="A12" s="92"/>
      <c r="B12" s="93" t="s">
        <v>311</v>
      </c>
      <c r="C12" s="93"/>
      <c r="D12" s="98"/>
    </row>
    <row r="13" spans="1:4">
      <c r="A13" s="88" t="s">
        <v>45</v>
      </c>
      <c r="B13" s="89" t="s">
        <v>156</v>
      </c>
      <c r="C13" s="89"/>
      <c r="D13" s="90"/>
    </row>
    <row r="14" spans="1:4">
      <c r="A14" s="88" t="s">
        <v>46</v>
      </c>
      <c r="B14" s="89" t="s">
        <v>67</v>
      </c>
      <c r="C14" s="89"/>
      <c r="D14" s="90"/>
    </row>
    <row r="15" spans="1:4">
      <c r="A15" s="88" t="s">
        <v>47</v>
      </c>
      <c r="B15" s="184" t="s">
        <v>398</v>
      </c>
      <c r="C15" s="89"/>
      <c r="D15" s="90"/>
    </row>
    <row r="16" spans="1:4">
      <c r="A16" s="88" t="s">
        <v>48</v>
      </c>
      <c r="B16" s="89" t="s">
        <v>155</v>
      </c>
      <c r="C16" s="89"/>
      <c r="D16" s="90"/>
    </row>
    <row r="17" spans="1:7">
      <c r="A17" s="88" t="s">
        <v>49</v>
      </c>
      <c r="B17" s="89" t="s">
        <v>77</v>
      </c>
      <c r="C17" s="89"/>
      <c r="D17" s="90"/>
    </row>
    <row r="18" spans="1:7" ht="26.4">
      <c r="A18" s="88" t="s">
        <v>50</v>
      </c>
      <c r="B18" s="89" t="s">
        <v>402</v>
      </c>
      <c r="C18" s="89"/>
      <c r="D18" s="90"/>
    </row>
    <row r="19" spans="1:7" s="12" customFormat="1"/>
    <row r="20" spans="1:7" s="12" customFormat="1">
      <c r="A20" s="167" t="s">
        <v>193</v>
      </c>
    </row>
    <row r="21" spans="1:7" s="12" customFormat="1">
      <c r="A21" s="165" t="s">
        <v>328</v>
      </c>
    </row>
    <row r="22" spans="1:7" s="12" customFormat="1">
      <c r="A22" s="165" t="s">
        <v>322</v>
      </c>
    </row>
    <row r="23" spans="1:7" s="12" customFormat="1">
      <c r="A23" s="165" t="s">
        <v>323</v>
      </c>
    </row>
    <row r="24" spans="1:7" s="12" customFormat="1">
      <c r="A24" s="166" t="s">
        <v>324</v>
      </c>
    </row>
    <row r="25" spans="1:7" s="12" customFormat="1"/>
    <row r="26" spans="1:7" s="12" customFormat="1"/>
    <row r="31" spans="1:7">
      <c r="G31" s="5"/>
    </row>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22"/>
  <sheetViews>
    <sheetView showZeros="0" zoomScaleNormal="100" workbookViewId="0">
      <selection activeCell="L20" sqref="L20"/>
    </sheetView>
  </sheetViews>
  <sheetFormatPr defaultRowHeight="13.2"/>
  <cols>
    <col min="1" max="11" width="12.5546875" customWidth="1"/>
    <col min="12" max="12" width="13.44140625" customWidth="1"/>
    <col min="13" max="15" width="12.5546875" customWidth="1"/>
    <col min="18" max="18" width="12.5546875" customWidth="1"/>
  </cols>
  <sheetData>
    <row r="1" spans="1:19" s="2" customFormat="1" ht="17.399999999999999">
      <c r="A1" s="6" t="s">
        <v>0</v>
      </c>
    </row>
    <row r="2" spans="1:19" s="2" customFormat="1" ht="17.399999999999999">
      <c r="A2" s="7"/>
      <c r="B2" s="4"/>
      <c r="C2" s="4"/>
      <c r="D2" s="4"/>
      <c r="E2" s="4"/>
      <c r="F2" s="4"/>
      <c r="G2" s="4"/>
      <c r="H2" s="4"/>
      <c r="I2" s="4"/>
      <c r="J2" s="4"/>
    </row>
    <row r="3" spans="1:19" s="2" customFormat="1" ht="17.399999999999999">
      <c r="A3" s="8" t="s">
        <v>276</v>
      </c>
    </row>
    <row r="4" spans="1:19" s="2" customFormat="1" ht="17.399999999999999">
      <c r="A4" s="8"/>
    </row>
    <row r="5" spans="1:19" s="5" customFormat="1" ht="52.8">
      <c r="A5" s="22" t="s">
        <v>426</v>
      </c>
      <c r="B5" s="22" t="s">
        <v>409</v>
      </c>
      <c r="C5" s="22" t="s">
        <v>410</v>
      </c>
      <c r="D5" s="22" t="s">
        <v>411</v>
      </c>
      <c r="E5" s="22" t="s">
        <v>412</v>
      </c>
      <c r="F5" s="22" t="s">
        <v>413</v>
      </c>
      <c r="G5" s="22" t="s">
        <v>414</v>
      </c>
      <c r="H5" s="22" t="s">
        <v>415</v>
      </c>
      <c r="I5" s="22" t="s">
        <v>416</v>
      </c>
      <c r="J5" s="22" t="s">
        <v>223</v>
      </c>
      <c r="K5" s="5" t="s">
        <v>90</v>
      </c>
      <c r="L5" s="3" t="s">
        <v>230</v>
      </c>
      <c r="M5" s="5" t="s">
        <v>180</v>
      </c>
      <c r="N5" s="3" t="s">
        <v>231</v>
      </c>
      <c r="O5" s="3" t="s">
        <v>232</v>
      </c>
      <c r="P5" s="3" t="s">
        <v>85</v>
      </c>
      <c r="Q5" s="3" t="s">
        <v>38</v>
      </c>
      <c r="R5" s="3" t="s">
        <v>292</v>
      </c>
      <c r="S5" s="3" t="s">
        <v>87</v>
      </c>
    </row>
    <row r="6" spans="1:19" s="1" customFormat="1">
      <c r="A6" s="19" t="s">
        <v>227</v>
      </c>
      <c r="B6" s="19" t="s">
        <v>227</v>
      </c>
      <c r="C6" s="19" t="s">
        <v>227</v>
      </c>
      <c r="D6" s="19" t="s">
        <v>227</v>
      </c>
      <c r="E6" s="19" t="s">
        <v>227</v>
      </c>
      <c r="F6" s="19" t="s">
        <v>227</v>
      </c>
      <c r="G6" s="19" t="s">
        <v>227</v>
      </c>
      <c r="H6" s="19" t="s">
        <v>227</v>
      </c>
      <c r="I6" s="19" t="s">
        <v>227</v>
      </c>
      <c r="J6" s="19" t="s">
        <v>228</v>
      </c>
      <c r="K6" s="19" t="s">
        <v>42</v>
      </c>
      <c r="L6" s="19" t="s">
        <v>40</v>
      </c>
      <c r="M6" s="19" t="s">
        <v>43</v>
      </c>
      <c r="N6" s="19" t="s">
        <v>44</v>
      </c>
      <c r="O6" s="19" t="s">
        <v>45</v>
      </c>
      <c r="P6" s="19" t="s">
        <v>46</v>
      </c>
      <c r="Q6" s="19" t="s">
        <v>47</v>
      </c>
      <c r="R6" s="19" t="s">
        <v>48</v>
      </c>
      <c r="S6" s="19" t="s">
        <v>49</v>
      </c>
    </row>
    <row r="7" spans="1:19" s="1" customFormat="1">
      <c r="J7" t="str">
        <f>CONCATENATE(A7,"-",B7,"-",C7,"-",D7,"-",E7,"-",F7,"-",G7,"-",H7,"-",I7)</f>
        <v>--------</v>
      </c>
      <c r="K7" s="53"/>
      <c r="L7" s="30"/>
      <c r="M7" s="30"/>
      <c r="N7" s="30"/>
      <c r="O7" s="30"/>
      <c r="P7" s="30"/>
      <c r="Q7" s="30">
        <f>SUM(L7:P7)</f>
        <v>0</v>
      </c>
      <c r="R7" s="55"/>
      <c r="S7" s="30" t="e">
        <f>Q7/R7</f>
        <v>#DIV/0!</v>
      </c>
    </row>
    <row r="8" spans="1:19" s="1" customFormat="1">
      <c r="A8" s="52"/>
      <c r="B8" s="54"/>
      <c r="C8" s="30"/>
      <c r="D8" s="30"/>
      <c r="E8" s="30"/>
      <c r="F8" s="30"/>
      <c r="G8" s="30"/>
      <c r="H8" s="30"/>
      <c r="I8" s="30"/>
      <c r="J8" s="30"/>
      <c r="K8" s="30"/>
      <c r="L8" s="30"/>
      <c r="M8" s="30"/>
      <c r="N8" s="30"/>
      <c r="O8" s="55"/>
      <c r="P8" s="30"/>
      <c r="Q8"/>
    </row>
    <row r="9" spans="1:19" s="1" customFormat="1">
      <c r="A9" s="11" t="s">
        <v>229</v>
      </c>
      <c r="B9" s="13" t="s">
        <v>243</v>
      </c>
      <c r="C9"/>
      <c r="D9"/>
      <c r="E9"/>
      <c r="F9"/>
      <c r="G9"/>
      <c r="H9"/>
      <c r="I9"/>
      <c r="J9"/>
      <c r="K9"/>
      <c r="L9"/>
      <c r="M9"/>
      <c r="N9"/>
      <c r="O9"/>
      <c r="P9"/>
      <c r="Q9"/>
    </row>
    <row r="10" spans="1:19" s="1" customFormat="1">
      <c r="A10" s="67" t="s">
        <v>228</v>
      </c>
      <c r="B10" s="13" t="s">
        <v>226</v>
      </c>
      <c r="C10"/>
      <c r="D10"/>
      <c r="E10"/>
      <c r="F10"/>
      <c r="G10"/>
      <c r="H10"/>
      <c r="I10"/>
      <c r="J10"/>
      <c r="K10"/>
      <c r="L10"/>
      <c r="M10"/>
      <c r="N10"/>
      <c r="O10"/>
      <c r="P10"/>
      <c r="Q10"/>
    </row>
    <row r="11" spans="1:19" s="1" customFormat="1">
      <c r="A11" s="11" t="s">
        <v>42</v>
      </c>
      <c r="B11" s="13" t="s">
        <v>179</v>
      </c>
      <c r="C11"/>
      <c r="D11"/>
      <c r="E11"/>
      <c r="F11"/>
      <c r="G11"/>
      <c r="H11"/>
      <c r="I11"/>
      <c r="J11"/>
      <c r="K11"/>
      <c r="L11"/>
      <c r="M11"/>
      <c r="N11"/>
      <c r="O11"/>
      <c r="P11"/>
      <c r="Q11"/>
    </row>
    <row r="12" spans="1:19" s="1" customFormat="1">
      <c r="A12" s="11" t="s">
        <v>40</v>
      </c>
      <c r="B12" s="13" t="s">
        <v>238</v>
      </c>
      <c r="C12" s="15"/>
      <c r="D12" s="15"/>
      <c r="E12" s="15"/>
      <c r="F12" s="15"/>
      <c r="G12" s="15"/>
      <c r="H12" s="15"/>
      <c r="I12" s="15"/>
      <c r="J12" s="15"/>
      <c r="K12" s="15"/>
      <c r="L12"/>
      <c r="M12"/>
      <c r="N12"/>
      <c r="O12"/>
      <c r="P12"/>
      <c r="Q12"/>
    </row>
    <row r="13" spans="1:19">
      <c r="A13" s="11" t="s">
        <v>43</v>
      </c>
      <c r="B13" s="13" t="s">
        <v>242</v>
      </c>
    </row>
    <row r="14" spans="1:19">
      <c r="A14" s="11" t="s">
        <v>44</v>
      </c>
      <c r="B14" s="13" t="s">
        <v>239</v>
      </c>
    </row>
    <row r="15" spans="1:19">
      <c r="A15" s="11" t="s">
        <v>45</v>
      </c>
      <c r="B15" s="13" t="s">
        <v>240</v>
      </c>
    </row>
    <row r="16" spans="1:19">
      <c r="A16" s="11" t="s">
        <v>46</v>
      </c>
      <c r="B16" s="13" t="s">
        <v>241</v>
      </c>
    </row>
    <row r="17" spans="1:2">
      <c r="A17" s="11" t="s">
        <v>47</v>
      </c>
      <c r="B17" s="13" t="s">
        <v>182</v>
      </c>
    </row>
    <row r="18" spans="1:2">
      <c r="A18" s="11" t="s">
        <v>48</v>
      </c>
      <c r="B18" s="13" t="s">
        <v>293</v>
      </c>
    </row>
    <row r="19" spans="1:2">
      <c r="A19" s="11" t="s">
        <v>49</v>
      </c>
      <c r="B19" s="13" t="s">
        <v>181</v>
      </c>
    </row>
    <row r="21" spans="1:2">
      <c r="A21" s="11"/>
    </row>
    <row r="22" spans="1:2">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2916</Value>
      <Value>72</Value>
      <Value>37</Value>
      <Value>206</Value>
      <Value>3</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X37KMNPMRHAR-157620385-13467</_dlc_DocId>
    <_dlc_DocIdUrl xmlns="5d55e9dd-4cea-4593-8805-904a126b9efb">
      <Url>https://dochub/div/antidumpingcommission/businessfunctions/operations/steelproducts/continuation/_layouts/15/DocIdRedir.aspx?ID=X37KMNPMRHAR-157620385-13467</Url>
      <Description>X37KMNPMRHAR-157620385-13467</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Zinc coated (galvanised) steel</TermName>
          <TermId xmlns="http://schemas.microsoft.com/office/infopath/2007/PartnerControls">e8d81b09-793e-4abd-ab94-7f9c11d090dc</TermId>
        </TermInfo>
      </Terms>
    </e1a8023ac9bd4d13a46790ba8a934c2f>
    <IconOverlay xmlns="http://schemas.microsoft.com/sharepoint/v4" xsi:nil="true"/>
    <fed433c90bd444998726ebeea3584a59 xmlns="5d55e9dd-4cea-4593-8805-904a126b9efb">
      <Terms xmlns="http://schemas.microsoft.com/office/infopath/2007/PartnerControls">
        <TermInfo xmlns="http://schemas.microsoft.com/office/infopath/2007/PartnerControls">
          <TermName xmlns="http://schemas.microsoft.com/office/infopath/2007/PartnerControls">Multiple</TermName>
          <TermId xmlns="http://schemas.microsoft.com/office/infopath/2007/PartnerControls">97e55adb-c52e-430a-9ee0-c7f260c5842c</TermId>
        </TermInfo>
      </Terms>
    </fed433c90bd444998726ebeea3584a59>
    <a525dd14246c4526810fcf7cf11229a1 xmlns="5d55e9dd-4cea-4593-8805-904a126b9efb">
      <Terms xmlns="http://schemas.microsoft.com/office/infopath/2007/PartnerControls"/>
    </a525dd14246c4526810fcf7cf11229a1>
    <he2708d2568a40a6ba455dff069e5096 xmlns="5d55e9dd-4cea-4593-8805-904a126b9efb">
      <Terms xmlns="http://schemas.microsoft.com/office/infopath/2007/PartnerControls"/>
    </he2708d2568a40a6ba455dff069e5096>
    <DocHub_CaseNumber xmlns="5d55e9dd-4cea-4593-8805-904a126b9efb">611</DocHub_CaseNumb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9ed52532b78f295589cb345a1112e916">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78beb6a0bb2276428127e87cc8202946"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F772A6-D807-47BB-9654-C9AA094C50AA}">
  <ds:schemaRefs>
    <ds:schemaRef ds:uri="http://purl.org/dc/elements/1.1/"/>
    <ds:schemaRef ds:uri="http://schemas.microsoft.com/office/2006/metadata/properties"/>
    <ds:schemaRef ds:uri="5d55e9dd-4cea-4593-8805-904a126b9efb"/>
    <ds:schemaRef ds:uri="http://schemas.microsoft.com/sharepoint/v3"/>
    <ds:schemaRef ds:uri="http://purl.org/dc/term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schemas.microsoft.com/sharepoint/v4"/>
    <ds:schemaRef ds:uri="http://www.w3.org/XML/1998/namespace"/>
  </ds:schemaRefs>
</ds:datastoreItem>
</file>

<file path=customXml/itemProps2.xml><?xml version="1.0" encoding="utf-8"?>
<ds:datastoreItem xmlns:ds="http://schemas.openxmlformats.org/officeDocument/2006/customXml" ds:itemID="{CCCCE6DA-0347-4346-ABBA-022352D62E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4.xml><?xml version="1.0" encoding="utf-8"?>
<ds:datastoreItem xmlns:ds="http://schemas.openxmlformats.org/officeDocument/2006/customXml" ds:itemID="{6D14D08C-B507-42B9-8010-0260D11F8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 </vt:lpstr>
      <vt:lpstr>G-8 Upwards costs</vt:lpstr>
      <vt:lpstr>G-10 Capacity Utilisation</vt:lpstr>
      <vt:lpstr>I-1 Company Turnover</vt:lpstr>
      <vt:lpstr>I-2 Income Tax</vt:lpstr>
      <vt:lpstr>I-3 Grants</vt:lpstr>
      <vt:lpstr>I-4 VAT and TARIFF EXEMPTIONS</vt:lpstr>
      <vt:lpstr>I-5.1 Any other programs</vt:lpstr>
      <vt:lpstr>I-5.2 Loans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McGovern, Reuben</dc:creator>
  <cp:lastModifiedBy>Watkins, Simon</cp:lastModifiedBy>
  <cp:lastPrinted>2017-08-18T04:47:26Z</cp:lastPrinted>
  <dcterms:created xsi:type="dcterms:W3CDTF">2000-02-28T05:36:12Z</dcterms:created>
  <dcterms:modified xsi:type="dcterms:W3CDTF">2022-08-22T04:27:33Z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0x010100F4F5C04EDC608E4A99894EF31F09EBE3</vt:lpwstr>
  </property>
  <property fmtid="{D5CDD505-2E9C-101B-9397-08002B2CF9AE}" pid="3" name="_dlc_DocIdItemGuid">
    <vt:lpwstr>9cdf36df-3305-4456-b395-f3dae4f596b7</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2916;#Multiple|97e55adb-c52e-430a-9ee0-c7f260c5842c</vt:lpwstr>
  </property>
  <property fmtid="{D5CDD505-2E9C-101B-9397-08002B2CF9AE}" pid="15" name="Report Type">
    <vt:lpwstr/>
  </property>
  <property fmtid="{D5CDD505-2E9C-101B-9397-08002B2CF9AE}" pid="16" name="DocHub_Goods">
    <vt:lpwstr>37;#Zinc coated (galvanised) steel|e8d81b09-793e-4abd-ab94-7f9c11d090dc</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